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mc-datastore\EducPlanInfo\SMF Reports\2023-24\3. Jan 23\2425 Draft reports\"/>
    </mc:Choice>
  </mc:AlternateContent>
  <xr:revisionPtr revIDLastSave="0" documentId="13_ncr:1_{0A90DE8C-FB93-4C8A-A5BB-25D622075FC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-delegation Inf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AT8">[1]Commitments!#REF!</definedName>
    <definedName name="_xlnm._FilterDatabase" localSheetId="0" hidden="1">'De-delegation Info'!$A$6:$L$47</definedName>
    <definedName name="_KS1">#REF!</definedName>
    <definedName name="_KS2">#REF!</definedName>
    <definedName name="_KS3">#REF!</definedName>
    <definedName name="Adjustments_To_1415_SBS">'[2]Local Factors'!$AB$5</definedName>
    <definedName name="Adjustments_To_1516_SBS">'[3]Local Factors'!$AB$5</definedName>
    <definedName name="Adjustments_To_PY_SBS">'[4]Local Factors'!$AA$5</definedName>
    <definedName name="All_distance_threshold">[2]Proforma!$D$43</definedName>
    <definedName name="All_PupilNo_threshold">[2]Proforma!$G$43</definedName>
    <definedName name="All_rolls">#REF!</definedName>
    <definedName name="Anchor_Factors">[5]Factors!$A$3</definedName>
    <definedName name="Anchor_LocalFactors">'[5]Local Factors'!$A$3</definedName>
    <definedName name="Anchor_NDShare">#REF!</definedName>
    <definedName name="AWPU_KS3_Rate">[2]Proforma!$E$12</definedName>
    <definedName name="AWPU_KS4_Rate">[2]Proforma!$E$13</definedName>
    <definedName name="AWPU_Pri_Rate">[2]Proforma!$E$11</definedName>
    <definedName name="AWPU_Primary_DD_rate">'[2]De Delegation'!$V$8</definedName>
    <definedName name="AWPU_Sec_DD_rate">'[2]De Delegation'!$W$9</definedName>
    <definedName name="bcb">[6]Proforma!$E$20</definedName>
    <definedName name="Buildings">#REF!</definedName>
    <definedName name="Capping_Scaling_YesNo">[2]Proforma!$J$61</definedName>
    <definedName name="Ceiling">[2]Proforma!$D$62</definedName>
    <definedName name="Col_Ref_Factors">[5]Factors!$A$2:$AW$2</definedName>
    <definedName name="Col_Ref_LocalFactors">'[5]Local Factors'!$A$1:$V$1</definedName>
    <definedName name="Col_Ref_NDShare">#REF!</definedName>
    <definedName name="DataNDShare">#REF!</definedName>
    <definedName name="EAL_Pri">[2]Proforma!$E$25</definedName>
    <definedName name="EAL_Pri_DD_rate">'[2]De Delegation'!$V$21</definedName>
    <definedName name="EAL_Pri_Option">[2]Proforma!$D$25</definedName>
    <definedName name="EAL_Sec">[2]Proforma!$F$26</definedName>
    <definedName name="EAL_Sec_DD_rate">'[2]De Delegation'!$W$22</definedName>
    <definedName name="EAL_Sec_Option">[2]Proforma!$D$26</definedName>
    <definedName name="ee">[6]Proforma!$E$25</definedName>
    <definedName name="eee">[6]Proforma!$E$26</definedName>
    <definedName name="eree">[6]Proforma!$F$23</definedName>
    <definedName name="Ever6_Pri_DD_Rate">'[7]De Delegation'!$X$11</definedName>
    <definedName name="Ever6_pri_rate">[7]Proforma!$E$21</definedName>
    <definedName name="Ever6_Sec_DD_Rate">'[7]De Delegation'!$Y$11</definedName>
    <definedName name="Ever6_sec_rate">[7]Proforma!$F$21</definedName>
    <definedName name="Exc_Cir1_Total">'[2]New ISB'!$AJ$5</definedName>
    <definedName name="Exc_Cir2_Total">'[2]New ISB'!$AK$5</definedName>
    <definedName name="Exc_Cir3_Total">'[2]New ISB'!$AL$5</definedName>
    <definedName name="Exc_Cir4_Total">'[2]New ISB'!$AM$5</definedName>
    <definedName name="Exc_Cir5_Total">'[2]New ISB'!$AN$5</definedName>
    <definedName name="Exc_Cir6_Total">'[2]New ISB'!$AO$5</definedName>
    <definedName name="Exc_Cir7_Total">'[7]New ISB'!$AQ$5</definedName>
    <definedName name="Fields">#REF!</definedName>
    <definedName name="FoY">#REF!</definedName>
    <definedName name="FOY_list">#REF!</definedName>
    <definedName name="Fringe_Total">'[2]New ISB'!$AE$5</definedName>
    <definedName name="fsm_and_bla">#REF!</definedName>
    <definedName name="FSM_Pri_DD_rate">'[2]De Delegation'!$V$10</definedName>
    <definedName name="FSM_Pri_Option">[2]Proforma!$D$15</definedName>
    <definedName name="FSM_Pri_Rate">[2]Proforma!$E$15</definedName>
    <definedName name="FSM_Sec_DD_rate">'[2]De Delegation'!$W$11</definedName>
    <definedName name="FSM_Sec_Option">[2]Proforma!$D$16</definedName>
    <definedName name="FSM_Sec_Rate">[2]Proforma!$F$16</definedName>
    <definedName name="fsmavgTitle">#REF!</definedName>
    <definedName name="Funding_Floor">[6]Proforma!$H$72</definedName>
    <definedName name="IDACI_B1_Pri">[2]Proforma!$E$17</definedName>
    <definedName name="IDACI_B1_Pri_DD_rate">'[2]De Delegation'!$V$12</definedName>
    <definedName name="IDACI_B1_Sec">[2]Proforma!$F$17</definedName>
    <definedName name="IDACI_B1_Sec_DD_rate">'[2]De Delegation'!$W$12</definedName>
    <definedName name="IDACI_B2_Pri">[2]Proforma!$E$18</definedName>
    <definedName name="IDACI_B2_Pri_DD_rate">'[2]De Delegation'!$V$13</definedName>
    <definedName name="IDACI_B2_Sec">[2]Proforma!$F$18</definedName>
    <definedName name="IDACI_B2_Sec_DD_rate">'[2]De Delegation'!$W$13</definedName>
    <definedName name="IDACI_B3_Pri">[2]Proforma!$E$19</definedName>
    <definedName name="IDACI_B3_Pri_DD_rate">'[2]De Delegation'!$V$14</definedName>
    <definedName name="IDACI_B3_Sec">[2]Proforma!$F$19</definedName>
    <definedName name="IDACI_B3_Sec_DD_rate">'[2]De Delegation'!$W$14</definedName>
    <definedName name="IDACI_B4_Pri">[2]Proforma!$E$20</definedName>
    <definedName name="IDACI_B4_Pri_DD_rate">'[2]De Delegation'!$V$15</definedName>
    <definedName name="IDACI_B4_Sec">[2]Proforma!$F$20</definedName>
    <definedName name="IDACI_B4_Sec_DD_rate">'[2]De Delegation'!$W$15</definedName>
    <definedName name="IDACI_B5_Pri">[2]Proforma!$E$21</definedName>
    <definedName name="IDACI_B5_Pri_DD_rate">'[2]De Delegation'!$V$16</definedName>
    <definedName name="IDACI_B5_Sec">[2]Proforma!$F$21</definedName>
    <definedName name="IDACI_B5_Sec_DD_rate">'[2]De Delegation'!$W$16</definedName>
    <definedName name="IDACI_B6_Pri">[2]Proforma!$E$22</definedName>
    <definedName name="IDACI_B6_Pri_DD_rate">'[2]De Delegation'!$V$17</definedName>
    <definedName name="IDACI_B6_Sec">[2]Proforma!$F$22</definedName>
    <definedName name="IDACI_B6_Sec_DD_rate">'[2]De Delegation'!$W$17</definedName>
    <definedName name="INDICATORS_ND">#REF!</definedName>
    <definedName name="Infant">#REF!</definedName>
    <definedName name="integ">#REF!</definedName>
    <definedName name="Junior">#REF!</definedName>
    <definedName name="Key_stage_1">#REF!</definedName>
    <definedName name="Key_stage_2">#REF!</definedName>
    <definedName name="Key_stage_3">#REF!</definedName>
    <definedName name="Key_stage_4">#REF!</definedName>
    <definedName name="KS3_to_P16">#REF!</definedName>
    <definedName name="LAC_Pri_DD_rate">'[2]De Delegation'!$V$18</definedName>
    <definedName name="LAC_Rate">[2]Proforma!$E$24</definedName>
    <definedName name="LAC_Sec_DD_rate">'[2]De Delegation'!$W$18</definedName>
    <definedName name="LCHI_Pri">[2]Proforma!$F$29</definedName>
    <definedName name="LCHI_Pri_DD_rate">'[2]De Delegation'!$V$19</definedName>
    <definedName name="LCHI_Pri_Option">[2]Proforma!$D$30</definedName>
    <definedName name="LCHI_Sec">[2]Proforma!$F$31</definedName>
    <definedName name="LCHI_Sec_DD_rate">'[2]De Delegation'!$W$20</definedName>
    <definedName name="LD1AG1_to_LD2AG4">#REF!</definedName>
    <definedName name="LD3AG1_to_LD3AG4">#REF!</definedName>
    <definedName name="LD4AG1_to_LD4AG4">#REF!</definedName>
    <definedName name="LD5AG1_to_LD5AG4">#REF!</definedName>
    <definedName name="Lump_sum_Pri_DD_rate">'[2]De Delegation'!$V$24</definedName>
    <definedName name="Lump_sum_Sec_DD_rate">'[2]De Delegation'!$W$24</definedName>
    <definedName name="Lump_Sum_total">'[2]New ISB'!$AC$5</definedName>
    <definedName name="MFG_Rate">[7]Proforma!$H$69</definedName>
    <definedName name="MFG_Total">'[2]New ISB'!$BB$5</definedName>
    <definedName name="Mid_distance_threshold">[2]Proforma!$D$42</definedName>
    <definedName name="Mid_PupilNo_threshold">[2]Proforma!$G$42</definedName>
    <definedName name="min_pupil_rate_KS3">[7]Proforma!$E$11</definedName>
    <definedName name="min_pupil_rate_KS4">[7]Proforma!$G$11</definedName>
    <definedName name="min_pupil_rate_pri">[7]Proforma!$D$11</definedName>
    <definedName name="min_pupil_rate_sec">[6]Proforma!$I$13</definedName>
    <definedName name="Mobility_Pri">[2]Proforma!$E$27</definedName>
    <definedName name="Mobility_Pri_DD_Rate">'[2]De Delegation'!$V$23</definedName>
    <definedName name="Mobility_Sec">[2]Proforma!$F$27</definedName>
    <definedName name="Mobility_Sec_DD_Rate">'[2]De Delegation'!$W$23</definedName>
    <definedName name="mppf_pri">'[7]New ISB'!$BB$5</definedName>
    <definedName name="mppf_sec">'[7]New ISB'!$BC$5</definedName>
    <definedName name="ND_Headers">'[5]12-13 LA Table'!$A$7:$A$38</definedName>
    <definedName name="ND_Total">#REF!</definedName>
    <definedName name="New_HDC">#REF!</definedName>
    <definedName name="Notional_SEN_AWPU_KS3">[2]Proforma!$L$12</definedName>
    <definedName name="Notional_SEN_AWPU_KS4">[2]Proforma!$L$13</definedName>
    <definedName name="Notional_SEN_AWPU_Pri">[2]Proforma!$L$11</definedName>
    <definedName name="Notional_SEN_EAL_Pri">[2]Proforma!$L$25</definedName>
    <definedName name="Notional_SEN_EAL_Sec">[2]Proforma!$M$26</definedName>
    <definedName name="Notional_SEN_Ever6_Pri">[7]Proforma!$L$21</definedName>
    <definedName name="Notional_SEN_Ever6_Sec">[7]Proforma!$M$21</definedName>
    <definedName name="Notional_SEN_ExCir2">[2]Proforma!$L$52</definedName>
    <definedName name="Notional_SEN_ExCir3">[2]Proforma!$L$53</definedName>
    <definedName name="Notional_SEN_ExCir4">[2]Proforma!$L$54</definedName>
    <definedName name="Notional_SEN_ExCir5">[2]Proforma!$L$55</definedName>
    <definedName name="Notional_SEN_ExCir6">[2]Proforma!$L$56</definedName>
    <definedName name="Notional_SEN_ExCir7">[7]Proforma!$L$63</definedName>
    <definedName name="Notional_SEN_FF">[6]Proforma!$L$72</definedName>
    <definedName name="Notional_SEN_FSM_Pri">[2]Proforma!$L$15</definedName>
    <definedName name="Notional_SEN_FSM_Sec">[2]Proforma!$M$16</definedName>
    <definedName name="Notional_SEN_IDACI_B1_Pri">[2]Proforma!$L$17</definedName>
    <definedName name="Notional_SEN_IDACI_B1_Sec">[2]Proforma!$M$17</definedName>
    <definedName name="Notional_SEN_IDACI_B2_Pri">[2]Proforma!$L$18</definedName>
    <definedName name="Notional_SEN_IDACI_B2_Sec">[2]Proforma!$M$18</definedName>
    <definedName name="Notional_SEN_IDACI_B3_Pri">[2]Proforma!$L$19</definedName>
    <definedName name="Notional_SEN_IDACI_B3_Sec">[2]Proforma!$M$19</definedName>
    <definedName name="Notional_SEN_IDACI_B4_Pri">[2]Proforma!$L$20</definedName>
    <definedName name="Notional_SEN_IDACI_B4_Sec">[2]Proforma!$M$20</definedName>
    <definedName name="Notional_SEN_IDACI_B5_Pri">[2]Proforma!$L$21</definedName>
    <definedName name="Notional_SEN_IDACI_B5_Sec">[2]Proforma!$M$21</definedName>
    <definedName name="Notional_SEN_IDACI_B6_Pri">[2]Proforma!$L$22</definedName>
    <definedName name="Notional_SEN_IDACI_B6_Sec">[2]Proforma!$M$22</definedName>
    <definedName name="Notional_SEN_LAC">[2]Proforma!$L$24</definedName>
    <definedName name="Notional_SEN_LCHI_Pri">[2]Proforma!$L$29</definedName>
    <definedName name="Notional_SEN_LCHI_Sec">[2]Proforma!$M$31</definedName>
    <definedName name="Notional_SEN_Lump_sum_Pri">[2]Proforma!$L$37</definedName>
    <definedName name="Notional_SEN_Lump_sum_Sec">[2]Proforma!$M$37</definedName>
    <definedName name="Notional_SEN_MFG">[6]Proforma!$L$82</definedName>
    <definedName name="Notional_SEN_Mobility_Pri">[2]Proforma!$L$27</definedName>
    <definedName name="Notional_SEN_Mobility_Sec">[2]Proforma!$M$27</definedName>
    <definedName name="Notional_SEN_MPPF">[6]Proforma!$L$69</definedName>
    <definedName name="Notional_SEN_PFI">[2]Proforma!$L$47</definedName>
    <definedName name="Notional_SEN_Rates">[2]Proforma!$L$46</definedName>
    <definedName name="Notional_SEN_SixthForm">[2]Proforma!$L$48</definedName>
    <definedName name="Notional_SEN_Sparsity_Pri">[2]Proforma!$L$38</definedName>
    <definedName name="Notional_SEN_Sparsity_Sec">[2]Proforma!$M$38</definedName>
    <definedName name="Notional_SEN_Split_sites">[2]Proforma!$L$45</definedName>
    <definedName name="ntable">#REF!</definedName>
    <definedName name="Nurs_am">#REF!</definedName>
    <definedName name="Nurs_pm">#REF!</definedName>
    <definedName name="Nurs_to_KS2">#REF!</definedName>
    <definedName name="Nursery_am">#REF!</definedName>
    <definedName name="Nursery_pm">#REF!</definedName>
    <definedName name="Old_HDC">#REF!</definedName>
    <definedName name="pcentfsm">#REF!</definedName>
    <definedName name="PFI_Total">'[2]New ISB'!$AH$5</definedName>
    <definedName name="Planned_places">#REF!</definedName>
    <definedName name="Pools">#REF!</definedName>
    <definedName name="Post_16">#REF!</definedName>
    <definedName name="Predprmfsm">#REF!</definedName>
    <definedName name="Predsecfsm">#REF!</definedName>
    <definedName name="Pri_AN_lookup">#REF!</definedName>
    <definedName name="Pri_distance_threshold">[2]Proforma!$D$40</definedName>
    <definedName name="pri_list">#REF!</definedName>
    <definedName name="Pri_MD_lookup">#REF!</definedName>
    <definedName name="Pri_PupilNo_threshold">[2]Proforma!$G$40</definedName>
    <definedName name="primary">#REF!</definedName>
    <definedName name="Primary_Lump_sum">[2]Proforma!$F$37</definedName>
    <definedName name="Primary_new">#REF!</definedName>
    <definedName name="Prm">#REF!</definedName>
    <definedName name="Prm_cleaning">#REF!</definedName>
    <definedName name="Prm_fsm">#REF!</definedName>
    <definedName name="Prm_grounds">#REF!</definedName>
    <definedName name="Prm_tot_spec_cap">#REF!</definedName>
    <definedName name="PrmAvg">#REF!</definedName>
    <definedName name="PrmSec">#REF!</definedName>
    <definedName name="Rates">#REF!</definedName>
    <definedName name="Rates_Total">'[2]New ISB'!$AG$5</definedName>
    <definedName name="Reasons_list">'[2]Inputs &amp; Adjustments'!$BR$6:$BR$14</definedName>
    <definedName name="Reception_Uplift_YesNo">[2]Proforma!$E$9</definedName>
    <definedName name="resid">#REF!</definedName>
    <definedName name="Roll">#REF!</definedName>
    <definedName name="Rolls_list">#REF!</definedName>
    <definedName name="rollsc">#REF!</definedName>
    <definedName name="S_DB_Export" hidden="1">{"Pri Print View",#N/A,TRUE,"Primary";"Prim Summary Print View",#N/A,TRUE,"Primary"}</definedName>
    <definedName name="Scaling_Factor">[2]Proforma!$G$62</definedName>
    <definedName name="School_list">'[2]New ISB'!$C$6:$C$250</definedName>
    <definedName name="School_URN_Factors">[5]Factors!$A$3:$A$47</definedName>
    <definedName name="School_URN_LocalFactors">'[5]Local Factors'!$A$3:$A$152</definedName>
    <definedName name="School_URN_NDShare">#REF!</definedName>
    <definedName name="sec">#REF!</definedName>
    <definedName name="Sec_AN_lookup">#REF!</definedName>
    <definedName name="Sec_cleaning">#REF!</definedName>
    <definedName name="Sec_distance_threshold">[2]Proforma!$D$41</definedName>
    <definedName name="Sec_fsm">#REF!</definedName>
    <definedName name="Sec_grounds">#REF!</definedName>
    <definedName name="Sec_MD_lookup">#REF!</definedName>
    <definedName name="Sec_PupilNo_threshold">[2]Proforma!$G$41</definedName>
    <definedName name="Sec_tot_spec_cap">#REF!</definedName>
    <definedName name="Secondary">#REF!</definedName>
    <definedName name="Secondary_Lump_Sum">[2]Proforma!$G$37</definedName>
    <definedName name="Secondary_new">#REF!</definedName>
    <definedName name="sheet5">[6]Proforma!$E$18</definedName>
    <definedName name="Sixth_Form_Total">'[2]New ISB'!$AI$5</definedName>
    <definedName name="Sparsity_All_lump_sum">[2]Proforma!$I$38</definedName>
    <definedName name="Sparsity_Mid_lump_sum">[2]Proforma!$H$38</definedName>
    <definedName name="Sparsity_Pri_DD_percentage">'[2]De Delegation'!$V$26</definedName>
    <definedName name="Sparsity_Pri_lump_sum">[2]Proforma!$F$38</definedName>
    <definedName name="Sparsity_Sec_DD_percentage">'[2]De Delegation'!$W$26</definedName>
    <definedName name="Sparsity_Sec_lump_sum">[2]Proforma!$G$38</definedName>
    <definedName name="Sparsity_Total">'[2]New ISB'!$AD$5</definedName>
    <definedName name="SPECTABLE">#REF!</definedName>
    <definedName name="Split_Sites_Total">'[2]New ISB'!$AF$5</definedName>
    <definedName name="SPmax">#REF!</definedName>
    <definedName name="SS">#REF!</definedName>
    <definedName name="SS_cleaning">#REF!</definedName>
    <definedName name="SS_grounds">#REF!</definedName>
    <definedName name="SS_total">#REF!</definedName>
    <definedName name="SSAvg">#REF!</definedName>
    <definedName name="T1_Growth">#REF!</definedName>
    <definedName name="T1_School">'[5]12-13 LA Table'!$M$7:$M$38</definedName>
    <definedName name="T1_School_HN">'[5]12-13 LA Table'!$M$2</definedName>
    <definedName name="TABLE">#REF!</definedName>
    <definedName name="Tapered_all_lump_sum">[2]Proforma!$K$43</definedName>
    <definedName name="Tapered_mid_lump_sum">[2]Proforma!$K$42</definedName>
    <definedName name="Tapered_primary_lump_sum">[2]Proforma!$K$40</definedName>
    <definedName name="Tapered_secondary_lump_sum">[2]Proforma!$K$41</definedName>
    <definedName name="Tot_exc_nurs">#REF!</definedName>
    <definedName name="Tot_exc_resid">#REF!</definedName>
    <definedName name="Tot_x_nurs">#REF!</definedName>
    <definedName name="Total_Notional_SEN">'[2]New ISB'!$AS$5</definedName>
    <definedName name="Total_Primary_funding">'[2]New ISB'!$AU$5</definedName>
    <definedName name="Total_Secondary_Funding">'[2]New ISB'!$AV$5</definedName>
    <definedName name="Total_spec_cap">#REF!</definedName>
    <definedName name="UNITVALUES_ND">#REF!</definedName>
    <definedName name="Upper">#REF!</definedName>
    <definedName name="wrn.Primary._.Stats." hidden="1">{"Pri Print View",#N/A,TRUE,"Primary";"Prim Summary Print View",#N/A,TRUE,"Primary"}</definedName>
    <definedName name="wrn.Secondary._.Stats." hidden="1">{"Sec Print View",#N/A,TRUE,"Secondary";"Sec Print Summary",#N/A,TRUE,"Secondary"}</definedName>
    <definedName name="wrn.Special._.Stats." hidden="1">{"Spec Schools Print View",#N/A,TRUE,"Special";"Spec Units Print View",#N/A,TRUE,"Special";"Spec Summary Print View",#N/A,TRUE,"Special"}</definedName>
    <definedName name="ZPSPmax">#REF!*MAX(#REF!-[0]!PrmAvg,0)*#REF!</definedName>
    <definedName name="ZSSSPmax">MAX(#REF!-[0]!SSAvg,0)*#REF!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I67" i="1"/>
  <c r="I66" i="1"/>
  <c r="I65" i="1"/>
  <c r="I64" i="1"/>
  <c r="I59" i="1"/>
  <c r="I58" i="1"/>
  <c r="I57" i="1"/>
  <c r="I61" i="1" s="1"/>
  <c r="I56" i="1"/>
  <c r="I55" i="1"/>
  <c r="I54" i="1"/>
  <c r="I53" i="1"/>
  <c r="I5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7" i="1"/>
  <c r="H66" i="1"/>
  <c r="H65" i="1"/>
  <c r="H64" i="1"/>
  <c r="H47" i="1"/>
  <c r="H30" i="1"/>
  <c r="H27" i="1"/>
  <c r="H12" i="1"/>
  <c r="H11" i="1"/>
  <c r="H8" i="1"/>
  <c r="F7" i="1"/>
  <c r="G65" i="1"/>
  <c r="G66" i="1"/>
  <c r="G67" i="1"/>
  <c r="G64" i="1"/>
  <c r="G53" i="1"/>
  <c r="G54" i="1"/>
  <c r="G55" i="1"/>
  <c r="G56" i="1"/>
  <c r="G57" i="1"/>
  <c r="G58" i="1"/>
  <c r="G59" i="1"/>
  <c r="G5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7" i="1"/>
  <c r="J69" i="1"/>
  <c r="J61" i="1"/>
  <c r="I69" i="1"/>
  <c r="J71" i="1" l="1"/>
  <c r="I49" i="1"/>
  <c r="I71" i="1" s="1"/>
  <c r="F67" i="1" l="1"/>
  <c r="F66" i="1"/>
  <c r="F65" i="1"/>
  <c r="F64" i="1"/>
  <c r="F58" i="1"/>
  <c r="F55" i="1"/>
  <c r="F54" i="1"/>
  <c r="F53" i="1"/>
  <c r="F5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9" i="1"/>
  <c r="D58" i="1"/>
  <c r="D54" i="1"/>
  <c r="D56" i="1" l="1"/>
  <c r="D57" i="1"/>
  <c r="F56" i="1"/>
  <c r="F57" i="1"/>
  <c r="K61" i="1"/>
  <c r="K69" i="1"/>
  <c r="K71" i="1" l="1"/>
  <c r="L67" i="1"/>
  <c r="L66" i="1"/>
  <c r="L65" i="1"/>
  <c r="L64" i="1"/>
  <c r="L59" i="1"/>
  <c r="L58" i="1"/>
  <c r="L57" i="1"/>
  <c r="L56" i="1"/>
  <c r="L55" i="1"/>
  <c r="L54" i="1"/>
  <c r="L53" i="1"/>
  <c r="L5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7" i="1"/>
  <c r="G69" i="1"/>
  <c r="H69" i="1"/>
  <c r="F69" i="1"/>
  <c r="H61" i="1"/>
  <c r="G61" i="1"/>
  <c r="F61" i="1"/>
  <c r="H49" i="1"/>
  <c r="G49" i="1"/>
  <c r="F49" i="1"/>
  <c r="G71" i="1" l="1"/>
  <c r="F71" i="1"/>
  <c r="H71" i="1"/>
  <c r="L69" i="1" l="1"/>
  <c r="L61" i="1" l="1"/>
  <c r="L49" i="1"/>
  <c r="D69" i="1"/>
  <c r="C69" i="1"/>
  <c r="C61" i="1"/>
  <c r="L71" i="1" l="1"/>
  <c r="D61" i="1"/>
  <c r="D71" i="1" s="1"/>
  <c r="C49" i="1" l="1"/>
  <c r="C71" i="1" s="1"/>
</calcChain>
</file>

<file path=xl/sharedStrings.xml><?xml version="1.0" encoding="utf-8"?>
<sst xmlns="http://schemas.openxmlformats.org/spreadsheetml/2006/main" count="71" uniqueCount="71">
  <si>
    <t>DfES No</t>
  </si>
  <si>
    <t>School Name</t>
  </si>
  <si>
    <t>Total</t>
  </si>
  <si>
    <t>CAPITA:  Annual Maintenance</t>
  </si>
  <si>
    <t>Technology Forge</t>
  </si>
  <si>
    <t>Abingdon</t>
  </si>
  <si>
    <t>Acklam Whin</t>
  </si>
  <si>
    <t>Archibald</t>
  </si>
  <si>
    <t>Beech Grove</t>
  </si>
  <si>
    <t>Berwick Hills</t>
  </si>
  <si>
    <t>Brambles</t>
  </si>
  <si>
    <t>Breckon Hill</t>
  </si>
  <si>
    <t>Caldicotes</t>
  </si>
  <si>
    <t>Captain Cook</t>
  </si>
  <si>
    <t>Chandlers Ridge</t>
  </si>
  <si>
    <t>Corpus Christi</t>
  </si>
  <si>
    <t>Easterside</t>
  </si>
  <si>
    <t>Green Lane</t>
  </si>
  <si>
    <t>Hemlington Hall</t>
  </si>
  <si>
    <t>Kader</t>
  </si>
  <si>
    <t>Lingfield</t>
  </si>
  <si>
    <t>Linthorpe</t>
  </si>
  <si>
    <t>Marton Manor</t>
  </si>
  <si>
    <t>Newham Bridge</t>
  </si>
  <si>
    <t>Newport</t>
  </si>
  <si>
    <t>North Ormesby</t>
  </si>
  <si>
    <t>Pallister Park</t>
  </si>
  <si>
    <t>Park End</t>
  </si>
  <si>
    <t>Pennyman</t>
  </si>
  <si>
    <t>Sacred Heart</t>
  </si>
  <si>
    <t>St Alphonsus'</t>
  </si>
  <si>
    <t>St Augustine's</t>
  </si>
  <si>
    <t>St Bernadette's</t>
  </si>
  <si>
    <t>St Clare's</t>
  </si>
  <si>
    <t>St Edward's</t>
  </si>
  <si>
    <t>St Gerard's</t>
  </si>
  <si>
    <t>St Joseph's</t>
  </si>
  <si>
    <t>St Pius X</t>
  </si>
  <si>
    <t>St Thomas More</t>
  </si>
  <si>
    <t>Sunnyside</t>
  </si>
  <si>
    <t>The Avenue</t>
  </si>
  <si>
    <t>Thorntree</t>
  </si>
  <si>
    <t>Viewley Hill</t>
  </si>
  <si>
    <t>Whinney Banks</t>
  </si>
  <si>
    <t>Acklam Grange</t>
  </si>
  <si>
    <t>Outwood Ormesby</t>
  </si>
  <si>
    <t>Trinity</t>
  </si>
  <si>
    <t>Outwood Acklam</t>
  </si>
  <si>
    <t>Unity City Academy</t>
  </si>
  <si>
    <t>The King's Academy</t>
  </si>
  <si>
    <t>Macmillan Academy</t>
  </si>
  <si>
    <t xml:space="preserve">Ayresome </t>
  </si>
  <si>
    <t xml:space="preserve">Beverley </t>
  </si>
  <si>
    <t>Holmwood</t>
  </si>
  <si>
    <t>Priory Woods</t>
  </si>
  <si>
    <t>Hollis Academy</t>
  </si>
  <si>
    <t>Notes:-</t>
  </si>
  <si>
    <t>Rose Wood</t>
  </si>
  <si>
    <t>Outwood Riverside</t>
  </si>
  <si>
    <t>Union Facility Time (11777) GL 4195010</t>
  </si>
  <si>
    <t>Where a secondary or special has post 16 pupils.  The charge will include post 16 pupils as part of the charge.</t>
  </si>
  <si>
    <t>TOTALS</t>
  </si>
  <si>
    <t>Total Cost / £ Per Pupil                                     De-delegation /  Buy Back</t>
  </si>
  <si>
    <t>Appendix A - Detailed de-delegation / buy back service model providing the proposed charges per school for each item</t>
  </si>
  <si>
    <t>NOR excluding nursery</t>
  </si>
  <si>
    <t xml:space="preserve">NOR including Post 16 </t>
  </si>
  <si>
    <t>School Improvement Services</t>
  </si>
  <si>
    <t xml:space="preserve">Dataset issued by DfE 2023/24 </t>
  </si>
  <si>
    <t>* CLEAPPS &amp; RPA - secondary and special schools have assumed will require RPA at a cost of £62 per school.</t>
  </si>
  <si>
    <t>CLEAPSS Membership</t>
  </si>
  <si>
    <t>RPA "Radiation Protection Adviser"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</si>
</sst>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0.0%"/>
    <numFmt numFmtId="167" formatCode="&quot;£&quot;#,##0"/>
  </numFmts>
  <fonts count="9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 wrapText="1"/>
    </xf>
    <xf numFmtId="164" fontId="1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9" fontId="2" fillId="0" borderId="0" xfId="2" applyFont="1" applyFill="1"/>
    <xf numFmtId="0" fontId="5" fillId="0" borderId="0" xfId="0" applyFont="1" applyFill="1"/>
    <xf numFmtId="43" fontId="2" fillId="0" borderId="1" xfId="1" applyNumberFormat="1" applyFont="1" applyFill="1" applyBorder="1"/>
    <xf numFmtId="164" fontId="0" fillId="0" borderId="0" xfId="1" applyNumberFormat="1" applyFont="1" applyFill="1"/>
    <xf numFmtId="165" fontId="0" fillId="0" borderId="0" xfId="0" applyNumberFormat="1" applyFill="1"/>
    <xf numFmtId="164" fontId="2" fillId="0" borderId="2" xfId="1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/>
    <xf numFmtId="0" fontId="0" fillId="0" borderId="0" xfId="0" applyFill="1" applyAlignment="1">
      <alignment horizontal="center"/>
    </xf>
    <xf numFmtId="1" fontId="6" fillId="0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43" fontId="0" fillId="0" borderId="0" xfId="0" applyNumberForma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/>
    <xf numFmtId="43" fontId="0" fillId="0" borderId="1" xfId="0" applyNumberFormat="1" applyFill="1" applyBorder="1"/>
    <xf numFmtId="43" fontId="3" fillId="0" borderId="1" xfId="0" applyNumberFormat="1" applyFont="1" applyFill="1" applyBorder="1"/>
    <xf numFmtId="164" fontId="3" fillId="0" borderId="0" xfId="1" applyNumberFormat="1" applyFont="1" applyFill="1" applyAlignment="1">
      <alignment horizontal="center" wrapText="1"/>
    </xf>
    <xf numFmtId="165" fontId="0" fillId="0" borderId="0" xfId="0" applyNumberFormat="1" applyFill="1" applyBorder="1"/>
    <xf numFmtId="1" fontId="0" fillId="0" borderId="0" xfId="0" quotePrefix="1" applyNumberFormat="1" applyFill="1"/>
    <xf numFmtId="165" fontId="0" fillId="0" borderId="0" xfId="1" applyNumberFormat="1" applyFont="1" applyFill="1"/>
    <xf numFmtId="165" fontId="0" fillId="0" borderId="0" xfId="1" applyNumberFormat="1" applyFont="1" applyFill="1" applyAlignment="1"/>
    <xf numFmtId="165" fontId="1" fillId="0" borderId="0" xfId="1" applyNumberFormat="1" applyFont="1" applyFill="1" applyAlignment="1">
      <alignment horizontal="center"/>
    </xf>
    <xf numFmtId="165" fontId="3" fillId="0" borderId="0" xfId="0" applyNumberFormat="1" applyFont="1" applyFill="1" applyBorder="1"/>
    <xf numFmtId="165" fontId="0" fillId="0" borderId="0" xfId="1" applyNumberFormat="1" applyFont="1" applyFill="1" applyBorder="1"/>
    <xf numFmtId="7" fontId="0" fillId="0" borderId="0" xfId="1" applyNumberFormat="1" applyFont="1" applyFill="1"/>
    <xf numFmtId="43" fontId="0" fillId="2" borderId="0" xfId="1" applyFont="1" applyFill="1"/>
    <xf numFmtId="7" fontId="0" fillId="2" borderId="0" xfId="1" applyNumberFormat="1" applyFont="1" applyFill="1"/>
    <xf numFmtId="44" fontId="2" fillId="0" borderId="1" xfId="3" applyFont="1" applyFill="1" applyBorder="1"/>
    <xf numFmtId="44" fontId="0" fillId="0" borderId="1" xfId="3" applyFont="1" applyFill="1" applyBorder="1"/>
    <xf numFmtId="44" fontId="3" fillId="0" borderId="1" xfId="3" applyFont="1" applyFill="1" applyBorder="1"/>
    <xf numFmtId="164" fontId="1" fillId="0" borderId="0" xfId="1" applyNumberFormat="1" applyFont="1" applyFill="1" applyAlignment="1">
      <alignment horizontal="center" wrapText="1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wrapText="1"/>
    </xf>
    <xf numFmtId="43" fontId="2" fillId="0" borderId="0" xfId="1" applyNumberFormat="1" applyFont="1" applyFill="1" applyBorder="1"/>
    <xf numFmtId="43" fontId="0" fillId="0" borderId="0" xfId="0" applyNumberFormat="1" applyFill="1" applyBorder="1"/>
    <xf numFmtId="43" fontId="3" fillId="0" borderId="0" xfId="0" applyNumberFormat="1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0" fillId="3" borderId="0" xfId="0" applyFont="1" applyFill="1"/>
    <xf numFmtId="0" fontId="0" fillId="3" borderId="0" xfId="0" applyFill="1"/>
    <xf numFmtId="166" fontId="0" fillId="0" borderId="0" xfId="2" applyNumberFormat="1" applyFont="1" applyFill="1"/>
    <xf numFmtId="164" fontId="1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 applyAlignment="1">
      <alignment horizontal="center" wrapText="1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165" fontId="3" fillId="0" borderId="0" xfId="0" applyNumberFormat="1" applyFont="1" applyFill="1" applyAlignment="1">
      <alignment wrapText="1"/>
    </xf>
    <xf numFmtId="167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tf152\LOCALS~1\Temp\notes6030C8\~95113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16/DSG/APT%20Proforma%20&amp;%20Instructions/201516_01_APT_806_Middlesbrough_v2%20Fi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17/DSG/APT%20Proforma/Final%20January%202016/201617_P4_APT_806_Middlesbroug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18/Schools%20Formula/DfE%20Proforma/201718_P1_APT_806_Middlesbroug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-datastore\educplaninfo\2012-13\National%20Funding%20Formula%20Prep\Final%20Modelling%20Tools\next%20steps%20modelling%20tool%20version%203%20-%20&#163;100k%20L.Su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-20/DSG/APT%20Proforma/December%202018/Copy%20of%20201920_P3_APT_806_Middlesbroug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f102\AppData\Local\Microsoft\Windows\INetCache\IE\UUE7KAT7\107072%2015De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Grant 1.7"/>
      <sheetName val="Schools Allocations"/>
      <sheetName val="13395 Salary"/>
      <sheetName val="13822 Salary"/>
      <sheetName val="13878 Salary"/>
      <sheetName val="13939 Salary"/>
      <sheetName val="13395"/>
      <sheetName val="13592"/>
      <sheetName val="13593"/>
      <sheetName val="13594"/>
      <sheetName val="13596"/>
      <sheetName val="13822"/>
      <sheetName val="13875"/>
      <sheetName val="13878"/>
      <sheetName val="13938"/>
      <sheetName val="13939"/>
      <sheetName val="14034"/>
      <sheetName val="14135"/>
      <sheetName val="14249"/>
      <sheetName val="Commitments"/>
      <sheetName val="Sheet2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R6" t="str">
            <v>School closed prior to 1 April 2015</v>
          </cell>
        </row>
        <row r="7">
          <cell r="BR7" t="str">
            <v>New School opening prior to 1 April 2015</v>
          </cell>
        </row>
        <row r="8">
          <cell r="BR8" t="str">
            <v>New School opening after 1 April 2015</v>
          </cell>
        </row>
        <row r="9">
          <cell r="BR9" t="str">
            <v>Amalgamation of schools by 1 April 2015</v>
          </cell>
        </row>
        <row r="10">
          <cell r="BR10" t="str">
            <v>Change in pupil numbers/factors</v>
          </cell>
        </row>
        <row r="11">
          <cell r="BR11" t="str">
            <v>Conversion to academy status prior to 11 January 2015</v>
          </cell>
        </row>
        <row r="12">
          <cell r="BR12" t="str">
            <v>New Academy/Free School</v>
          </cell>
        </row>
        <row r="13">
          <cell r="BR13" t="str">
            <v>Post-16 institution with Sixth Form Funding From DSG</v>
          </cell>
        </row>
        <row r="14">
          <cell r="BR14" t="str">
            <v>Other</v>
          </cell>
        </row>
      </sheetData>
      <sheetData sheetId="6">
        <row r="5">
          <cell r="AB5">
            <v>0</v>
          </cell>
        </row>
      </sheetData>
      <sheetData sheetId="7" refreshError="1"/>
      <sheetData sheetId="8" refreshError="1"/>
      <sheetData sheetId="9" refreshError="1"/>
      <sheetData sheetId="10">
        <row r="9">
          <cell r="E9" t="str">
            <v>No</v>
          </cell>
        </row>
        <row r="11">
          <cell r="E11">
            <v>2986.7315486690418</v>
          </cell>
          <cell r="L11">
            <v>0.1</v>
          </cell>
        </row>
        <row r="12">
          <cell r="E12">
            <v>4503.0831896780046</v>
          </cell>
          <cell r="L12">
            <v>0.1</v>
          </cell>
        </row>
        <row r="13">
          <cell r="E13">
            <v>5905.4109556124922</v>
          </cell>
          <cell r="L13">
            <v>0.1</v>
          </cell>
        </row>
        <row r="15">
          <cell r="D15" t="str">
            <v>FSM6 % Primary</v>
          </cell>
          <cell r="E15">
            <v>1750.7517729285717</v>
          </cell>
          <cell r="L15">
            <v>0.1</v>
          </cell>
        </row>
        <row r="16">
          <cell r="D16" t="str">
            <v>FSM6 % Secondary</v>
          </cell>
          <cell r="F16">
            <v>1108.2015175459076</v>
          </cell>
          <cell r="M16">
            <v>0.1</v>
          </cell>
        </row>
        <row r="25">
          <cell r="D25" t="str">
            <v>EAL 3 Primary</v>
          </cell>
          <cell r="E25">
            <v>441.83406115410827</v>
          </cell>
        </row>
        <row r="26">
          <cell r="D26" t="str">
            <v>EAL 3 Secondary</v>
          </cell>
          <cell r="F26">
            <v>1991.9663828550217</v>
          </cell>
        </row>
        <row r="27">
          <cell r="E27">
            <v>1081.7329534151345</v>
          </cell>
          <cell r="F27">
            <v>684.74162889222907</v>
          </cell>
        </row>
        <row r="29">
          <cell r="F29">
            <v>632.29401008990544</v>
          </cell>
          <cell r="L29">
            <v>1</v>
          </cell>
        </row>
        <row r="30">
          <cell r="D30" t="str">
            <v>Low Attainment % old FSP 78</v>
          </cell>
        </row>
        <row r="31">
          <cell r="F31">
            <v>659.60165141139498</v>
          </cell>
          <cell r="M31">
            <v>1</v>
          </cell>
        </row>
        <row r="37">
          <cell r="F37">
            <v>105000</v>
          </cell>
          <cell r="G37">
            <v>105000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0.1048188</v>
          </cell>
          <cell r="G62">
            <v>1</v>
          </cell>
        </row>
      </sheetData>
      <sheetData sheetId="11">
        <row r="8">
          <cell r="V8">
            <v>8.0807874205588615</v>
          </cell>
        </row>
        <row r="9">
          <cell r="W9">
            <v>8.0807874205588615</v>
          </cell>
        </row>
        <row r="10">
          <cell r="V10">
            <v>2.9600000000000004</v>
          </cell>
        </row>
        <row r="11">
          <cell r="W11">
            <v>2.96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422</v>
          </cell>
          <cell r="W24">
            <v>729.05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5040000</v>
          </cell>
          <cell r="AD5">
            <v>0</v>
          </cell>
          <cell r="AE5">
            <v>0</v>
          </cell>
          <cell r="AF5">
            <v>0</v>
          </cell>
          <cell r="AG5">
            <v>996417.44653919979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11935135.854272598</v>
          </cell>
          <cell r="AU5">
            <v>54790138.662154764</v>
          </cell>
          <cell r="AV5">
            <v>40701839.422073871</v>
          </cell>
          <cell r="BB5">
            <v>0.18596972346131224</v>
          </cell>
        </row>
        <row r="6">
          <cell r="C6">
            <v>8062000</v>
          </cell>
        </row>
        <row r="7">
          <cell r="C7">
            <v>8062001</v>
          </cell>
        </row>
        <row r="8">
          <cell r="C8">
            <v>8062002</v>
          </cell>
        </row>
        <row r="9">
          <cell r="C9">
            <v>8062003</v>
          </cell>
        </row>
        <row r="10">
          <cell r="C10">
            <v>8062120</v>
          </cell>
        </row>
        <row r="11">
          <cell r="C11">
            <v>8062124</v>
          </cell>
        </row>
        <row r="12">
          <cell r="C12">
            <v>8062138</v>
          </cell>
        </row>
        <row r="13">
          <cell r="C13">
            <v>8062139</v>
          </cell>
        </row>
        <row r="14">
          <cell r="C14">
            <v>8062141</v>
          </cell>
        </row>
        <row r="15">
          <cell r="C15">
            <v>8062167</v>
          </cell>
        </row>
        <row r="16">
          <cell r="C16">
            <v>8062175</v>
          </cell>
        </row>
        <row r="17">
          <cell r="C17">
            <v>8062180</v>
          </cell>
        </row>
        <row r="18">
          <cell r="C18">
            <v>8062325</v>
          </cell>
        </row>
        <row r="19">
          <cell r="C19">
            <v>8062326</v>
          </cell>
        </row>
        <row r="20">
          <cell r="C20">
            <v>8062331</v>
          </cell>
        </row>
        <row r="21">
          <cell r="C21">
            <v>8062332</v>
          </cell>
        </row>
        <row r="22">
          <cell r="C22">
            <v>8062333</v>
          </cell>
        </row>
        <row r="23">
          <cell r="C23">
            <v>8062370</v>
          </cell>
        </row>
        <row r="24">
          <cell r="C24">
            <v>8063337</v>
          </cell>
        </row>
        <row r="25">
          <cell r="C25">
            <v>8063340</v>
          </cell>
        </row>
        <row r="26">
          <cell r="C26">
            <v>8063347</v>
          </cell>
        </row>
        <row r="27">
          <cell r="C27">
            <v>8063348</v>
          </cell>
        </row>
        <row r="28">
          <cell r="C28">
            <v>8063362</v>
          </cell>
        </row>
        <row r="29">
          <cell r="C29">
            <v>8063364</v>
          </cell>
        </row>
        <row r="30">
          <cell r="C30">
            <v>8063384</v>
          </cell>
        </row>
        <row r="31">
          <cell r="C31">
            <v>8063385</v>
          </cell>
        </row>
        <row r="32">
          <cell r="C32">
            <v>8063386</v>
          </cell>
        </row>
        <row r="33">
          <cell r="C33">
            <v>8063389</v>
          </cell>
        </row>
        <row r="34">
          <cell r="C34">
            <v>8063390</v>
          </cell>
        </row>
        <row r="35">
          <cell r="C35">
            <v>8064136</v>
          </cell>
        </row>
        <row r="36">
          <cell r="C36">
            <v>8064702</v>
          </cell>
        </row>
        <row r="37">
          <cell r="C37">
            <v>8062005</v>
          </cell>
        </row>
        <row r="38">
          <cell r="C38">
            <v>8062006</v>
          </cell>
        </row>
        <row r="39">
          <cell r="C39">
            <v>8062102</v>
          </cell>
        </row>
        <row r="40">
          <cell r="C40">
            <v>8062111</v>
          </cell>
        </row>
        <row r="41">
          <cell r="C41">
            <v>8062143</v>
          </cell>
        </row>
        <row r="42">
          <cell r="C42">
            <v>8062313</v>
          </cell>
        </row>
        <row r="43">
          <cell r="C43">
            <v>8062316</v>
          </cell>
        </row>
        <row r="44">
          <cell r="C44">
            <v>8062318</v>
          </cell>
        </row>
        <row r="45">
          <cell r="C45">
            <v>8062347</v>
          </cell>
        </row>
        <row r="46">
          <cell r="C46">
            <v>8062359</v>
          </cell>
        </row>
        <row r="47">
          <cell r="C47">
            <v>8062367</v>
          </cell>
        </row>
        <row r="48">
          <cell r="C48">
            <v>8062369</v>
          </cell>
        </row>
        <row r="49">
          <cell r="C49">
            <v>8064002</v>
          </cell>
        </row>
        <row r="50">
          <cell r="C50">
            <v>8064122</v>
          </cell>
        </row>
        <row r="51">
          <cell r="C51">
            <v>8066905</v>
          </cell>
        </row>
        <row r="52">
          <cell r="C52">
            <v>8066906</v>
          </cell>
        </row>
        <row r="53">
          <cell r="C53">
            <v>8066907</v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B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O6" t="str">
            <v>School closed prior to 1 April 2017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9">
          <cell r="E9" t="str">
            <v>No</v>
          </cell>
        </row>
      </sheetData>
      <sheetData sheetId="12">
        <row r="8">
          <cell r="X8">
            <v>0</v>
          </cell>
        </row>
      </sheetData>
      <sheetData sheetId="13"/>
      <sheetData sheetId="14">
        <row r="5">
          <cell r="AC5">
            <v>5040000</v>
          </cell>
        </row>
      </sheetData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De Delegation"/>
      <sheetName val="Summary Data"/>
      <sheetName val="Pro Forma"/>
      <sheetName val="Pro Forma Commentary"/>
      <sheetName val="Look Up"/>
      <sheetName val="Chart_Data"/>
      <sheetName val="References"/>
    </sheetNames>
    <sheetDataSet>
      <sheetData sheetId="0"/>
      <sheetData sheetId="1"/>
      <sheetData sheetId="2"/>
      <sheetData sheetId="3">
        <row r="2">
          <cell r="M2">
            <v>0</v>
          </cell>
        </row>
        <row r="7">
          <cell r="A7" t="str">
            <v>1.0.4  Threshold and Performance Pay (Devolved)</v>
          </cell>
        </row>
        <row r="8">
          <cell r="A8" t="str">
            <v xml:space="preserve">1.0.5  Central expenditure on education of children under 5    </v>
          </cell>
        </row>
        <row r="9">
          <cell r="A9" t="str">
            <v>1.1.1  Support for schools in financial difficulty</v>
          </cell>
        </row>
        <row r="10">
          <cell r="A10" t="str">
            <v xml:space="preserve">1.1.2 Contingencies      </v>
          </cell>
          <cell r="M10">
            <v>125188</v>
          </cell>
        </row>
        <row r="11">
          <cell r="A11" t="str">
            <v xml:space="preserve">1.2.1  Provision for pupils with SEN (including assigned resources)     </v>
          </cell>
        </row>
        <row r="12">
          <cell r="A12" t="str">
            <v xml:space="preserve">1.2.2  SEN support services  </v>
          </cell>
        </row>
        <row r="13">
          <cell r="A13" t="str">
            <v>1.2.3  Support for inclusion</v>
          </cell>
        </row>
        <row r="14">
          <cell r="A14" t="str">
            <v>1.2.4  Fees for pupils with SEN at independent special schools &amp; abroad</v>
          </cell>
        </row>
        <row r="15">
          <cell r="A15" t="str">
            <v>1.2.5  SEN transport</v>
          </cell>
        </row>
        <row r="16">
          <cell r="A16" t="str">
            <v>1.2.6  Fees to independent schools for pupils without SEN</v>
          </cell>
        </row>
        <row r="17">
          <cell r="A17" t="str">
            <v>1.2.7  Interauthority recoupment</v>
          </cell>
        </row>
        <row r="18">
          <cell r="A18" t="str">
            <v xml:space="preserve">1.2.8  Contribution to combined budgets </v>
          </cell>
        </row>
        <row r="19">
          <cell r="A19" t="str">
            <v>1.3.1  Pupil Referral Units</v>
          </cell>
        </row>
        <row r="20">
          <cell r="A20" t="str">
            <v>1.3.2  Behaviour Support Services</v>
          </cell>
          <cell r="M20">
            <v>317106</v>
          </cell>
        </row>
        <row r="21">
          <cell r="A21" t="str">
            <v>1.3.3  Education out of school</v>
          </cell>
        </row>
        <row r="22">
          <cell r="A22" t="str">
            <v xml:space="preserve">1.3.4  14-16 More practical learning options          </v>
          </cell>
        </row>
        <row r="23">
          <cell r="A23" t="str">
            <v>1.4.1  Support to underperforming ethnic minority groups and bilingual learners</v>
          </cell>
          <cell r="M23">
            <v>163714</v>
          </cell>
        </row>
        <row r="24">
          <cell r="A24" t="str">
            <v xml:space="preserve">1.5.1 School meals/milk - nursery, primary and special schools </v>
          </cell>
        </row>
        <row r="25">
          <cell r="A25" t="str">
            <v>1.5.2  Free school meals eligibility</v>
          </cell>
          <cell r="M25">
            <v>24102</v>
          </cell>
        </row>
        <row r="26">
          <cell r="A26" t="str">
            <v>1.5.3  School kitchens repair and maintenance</v>
          </cell>
        </row>
        <row r="27">
          <cell r="A27" t="str">
            <v>1.6.1  Insurance</v>
          </cell>
        </row>
        <row r="28">
          <cell r="A28" t="str">
            <v>1.6.2  Museum and Library Services</v>
          </cell>
          <cell r="M28">
            <v>11462</v>
          </cell>
        </row>
        <row r="29">
          <cell r="A29" t="str">
            <v>1.6.3  School admissions</v>
          </cell>
        </row>
        <row r="30">
          <cell r="A30" t="str">
            <v xml:space="preserve">1.6.4  Licences/subscriptions </v>
          </cell>
          <cell r="M30">
            <v>186599</v>
          </cell>
        </row>
        <row r="31">
          <cell r="A31" t="str">
            <v>1.6.5  Miscellaneous (not more than 0.1% total of net SB)</v>
          </cell>
        </row>
        <row r="32">
          <cell r="A32" t="str">
            <v>1.6.6  Servicing of schools forums</v>
          </cell>
        </row>
        <row r="33">
          <cell r="A33" t="str">
            <v>1.6.7  Staff costs  supply cover (not sickness)</v>
          </cell>
          <cell r="M33">
            <v>43799</v>
          </cell>
        </row>
        <row r="34">
          <cell r="A34" t="str">
            <v>1.6.8  Termination of employment costs</v>
          </cell>
        </row>
        <row r="35">
          <cell r="A35" t="str">
            <v>1.6.9  Purchase of carbon reduction commitment allowances</v>
          </cell>
        </row>
        <row r="36">
          <cell r="A36" t="str">
            <v xml:space="preserve">1.7.1  Other Specific Grants </v>
          </cell>
        </row>
        <row r="37">
          <cell r="A37" t="str">
            <v>1.8.1  Capital Expenditure from Revenue (CERA) (Schools)</v>
          </cell>
        </row>
        <row r="38">
          <cell r="A38" t="str">
            <v>1.8.2  Prudential borrowing costs</v>
          </cell>
        </row>
      </sheetData>
      <sheetData sheetId="4"/>
      <sheetData sheetId="5"/>
      <sheetData sheetId="6">
        <row r="1">
          <cell r="A1" t="str">
            <v>URN</v>
          </cell>
          <cell r="B1" t="str">
            <v>LAESTAB</v>
          </cell>
          <cell r="C1" t="str">
            <v>School_Name</v>
          </cell>
          <cell r="D1" t="str">
            <v>Opening / Closing</v>
          </cell>
          <cell r="E1" t="str">
            <v>Primary Pupils in High Needs Places</v>
          </cell>
          <cell r="F1" t="str">
            <v>Key Stage 3 Pupils in High Needs Places</v>
          </cell>
          <cell r="G1" t="str">
            <v>Key Stage 4 Pupils in High Needs Places</v>
          </cell>
          <cell r="H1" t="str">
            <v>Split Sites</v>
          </cell>
          <cell r="I1" t="str">
            <v>Rates</v>
          </cell>
          <cell r="J1" t="str">
            <v xml:space="preserve">Total Rates </v>
          </cell>
          <cell r="K1" t="str">
            <v>PFI</v>
          </cell>
          <cell r="L1" t="str">
            <v>Sixth Form Funding From DSG</v>
          </cell>
          <cell r="M1" t="str">
            <v>Excep Circs 1</v>
          </cell>
          <cell r="N1" t="str">
            <v>Excep Circs 2</v>
          </cell>
          <cell r="O1" t="str">
            <v>Excep Circs 3</v>
          </cell>
          <cell r="P1" t="str">
            <v>13-14 Approved Exemptions 1</v>
          </cell>
          <cell r="Q1" t="str">
            <v>13-14 Approved Exemptions 2</v>
          </cell>
          <cell r="R1" t="str">
            <v>13-14 Approved Exemptions 3</v>
          </cell>
          <cell r="S1" t="str">
            <v>13-14 Approved Exemptions 4</v>
          </cell>
          <cell r="T1" t="str">
            <v>13-14 Approved Exemptions 5</v>
          </cell>
          <cell r="U1" t="str">
            <v>13-14 Approved Exemptions 6</v>
          </cell>
          <cell r="V1" t="str">
            <v>13-14 Approved MFG Exemptions</v>
          </cell>
        </row>
        <row r="3">
          <cell r="A3">
            <v>131519</v>
          </cell>
        </row>
        <row r="4">
          <cell r="A4">
            <v>111586</v>
          </cell>
        </row>
        <row r="5">
          <cell r="A5">
            <v>111625</v>
          </cell>
        </row>
        <row r="6">
          <cell r="A6">
            <v>133659</v>
          </cell>
        </row>
        <row r="7">
          <cell r="A7">
            <v>111577</v>
          </cell>
        </row>
        <row r="8">
          <cell r="A8">
            <v>111626</v>
          </cell>
        </row>
        <row r="9">
          <cell r="A9">
            <v>111627</v>
          </cell>
        </row>
        <row r="10">
          <cell r="A10">
            <v>111587</v>
          </cell>
        </row>
        <row r="11">
          <cell r="A11">
            <v>111573</v>
          </cell>
        </row>
        <row r="12">
          <cell r="A12">
            <v>130337</v>
          </cell>
        </row>
        <row r="13">
          <cell r="A13">
            <v>111619</v>
          </cell>
        </row>
        <row r="14">
          <cell r="A14">
            <v>111713</v>
          </cell>
        </row>
        <row r="15">
          <cell r="A15">
            <v>111622</v>
          </cell>
        </row>
        <row r="16">
          <cell r="A16">
            <v>111646</v>
          </cell>
        </row>
        <row r="17">
          <cell r="A17">
            <v>111664</v>
          </cell>
        </row>
        <row r="18">
          <cell r="A18">
            <v>111574</v>
          </cell>
        </row>
        <row r="19">
          <cell r="A19">
            <v>111596</v>
          </cell>
        </row>
        <row r="20">
          <cell r="A20">
            <v>134259</v>
          </cell>
        </row>
        <row r="21">
          <cell r="A21">
            <v>111597</v>
          </cell>
        </row>
        <row r="22">
          <cell r="A22">
            <v>111585</v>
          </cell>
        </row>
        <row r="23">
          <cell r="A23">
            <v>111580</v>
          </cell>
        </row>
        <row r="24">
          <cell r="A24">
            <v>111588</v>
          </cell>
        </row>
        <row r="25">
          <cell r="A25">
            <v>111631</v>
          </cell>
        </row>
        <row r="26">
          <cell r="A26">
            <v>111632</v>
          </cell>
        </row>
        <row r="27">
          <cell r="A27">
            <v>111628</v>
          </cell>
        </row>
        <row r="28">
          <cell r="A28">
            <v>111657</v>
          </cell>
        </row>
        <row r="29">
          <cell r="A29">
            <v>111714</v>
          </cell>
        </row>
        <row r="30">
          <cell r="A30">
            <v>111715</v>
          </cell>
        </row>
        <row r="31">
          <cell r="A31">
            <v>111717</v>
          </cell>
        </row>
        <row r="32">
          <cell r="A32">
            <v>111705</v>
          </cell>
        </row>
        <row r="33">
          <cell r="A33">
            <v>111703</v>
          </cell>
        </row>
        <row r="34">
          <cell r="A34">
            <v>111700</v>
          </cell>
        </row>
        <row r="35">
          <cell r="A35">
            <v>111706</v>
          </cell>
        </row>
        <row r="36">
          <cell r="A36">
            <v>111702</v>
          </cell>
        </row>
        <row r="37">
          <cell r="A37">
            <v>111718</v>
          </cell>
        </row>
        <row r="38">
          <cell r="A38">
            <v>111704</v>
          </cell>
        </row>
        <row r="39">
          <cell r="A39">
            <v>111621</v>
          </cell>
        </row>
        <row r="40">
          <cell r="A40">
            <v>111595</v>
          </cell>
        </row>
        <row r="41">
          <cell r="A41">
            <v>111633</v>
          </cell>
        </row>
        <row r="42">
          <cell r="A42">
            <v>111666</v>
          </cell>
        </row>
        <row r="43">
          <cell r="A43">
            <v>134076</v>
          </cell>
        </row>
        <row r="44">
          <cell r="A44">
            <v>111751</v>
          </cell>
        </row>
        <row r="45">
          <cell r="A45">
            <v>111741</v>
          </cell>
        </row>
        <row r="46">
          <cell r="A46">
            <v>135606</v>
          </cell>
        </row>
        <row r="47">
          <cell r="A47">
            <v>135856</v>
          </cell>
        </row>
      </sheetData>
      <sheetData sheetId="7">
        <row r="2">
          <cell r="A2" t="str">
            <v>URN</v>
          </cell>
          <cell r="B2" t="str">
            <v>LAESTAB</v>
          </cell>
          <cell r="C2" t="str">
            <v>School Name</v>
          </cell>
          <cell r="D2" t="str">
            <v>Local_Authority</v>
          </cell>
          <cell r="E2" t="str">
            <v>Phase</v>
          </cell>
          <cell r="F2" t="str">
            <v xml:space="preserve">Academy Type </v>
          </cell>
          <cell r="G2" t="str">
            <v>London Fringe</v>
          </cell>
          <cell r="H2" t="str">
            <v>NOR</v>
          </cell>
          <cell r="I2" t="str">
            <v>NOR_Primary</v>
          </cell>
          <cell r="J2" t="str">
            <v>NOR_Secondary</v>
          </cell>
          <cell r="K2" t="str">
            <v>NOR_KS3</v>
          </cell>
          <cell r="L2" t="str">
            <v>NOR_KS4</v>
          </cell>
          <cell r="M2" t="str">
            <v>13-14 Base NOR</v>
          </cell>
          <cell r="N2" t="str">
            <v>MFG NOR</v>
          </cell>
          <cell r="O2" t="str">
            <v>Reception Difference</v>
          </cell>
          <cell r="P2" t="str">
            <v>Reception Difference 2</v>
          </cell>
          <cell r="Q2" t="str">
            <v>FSM_%_PRI</v>
          </cell>
          <cell r="R2" t="str">
            <v>FSM6_%_PRI</v>
          </cell>
          <cell r="S2" t="str">
            <v>FSM_%_SEC</v>
          </cell>
          <cell r="T2" t="str">
            <v>FSM6_%_SEC</v>
          </cell>
          <cell r="U2" t="str">
            <v>IDACI_0_PRI</v>
          </cell>
          <cell r="V2" t="str">
            <v>IDACI_1_PRI</v>
          </cell>
          <cell r="W2" t="str">
            <v>IDACI_2_PRI</v>
          </cell>
          <cell r="X2" t="str">
            <v>IDACI_3_PRI</v>
          </cell>
          <cell r="Y2" t="str">
            <v>IDACI_4_PRI</v>
          </cell>
          <cell r="Z2" t="str">
            <v>IDACI_5_PRI</v>
          </cell>
          <cell r="AA2" t="str">
            <v>IDACI_6_PRI</v>
          </cell>
          <cell r="AB2" t="str">
            <v>IDACI_0_SEC</v>
          </cell>
          <cell r="AC2" t="str">
            <v>IDACI_1_SEC</v>
          </cell>
          <cell r="AD2" t="str">
            <v>IDACI_2_SEC</v>
          </cell>
          <cell r="AE2" t="str">
            <v>IDACI_3_SEC</v>
          </cell>
          <cell r="AF2" t="str">
            <v>IDACI_4_SEC</v>
          </cell>
          <cell r="AG2" t="str">
            <v>IDACI_5_SEC</v>
          </cell>
          <cell r="AH2" t="str">
            <v>IDACI_6_SEC</v>
          </cell>
          <cell r="AI2" t="str">
            <v>EAL_1_PRI</v>
          </cell>
          <cell r="AJ2" t="str">
            <v>EAL_2_PRI</v>
          </cell>
          <cell r="AK2" t="str">
            <v>EAL_3_PRI</v>
          </cell>
          <cell r="AL2" t="str">
            <v>EAL_1_SEC</v>
          </cell>
          <cell r="AM2" t="str">
            <v>EAL_2_SEC</v>
          </cell>
          <cell r="AN2" t="str">
            <v>EAL_3_SEC</v>
          </cell>
          <cell r="AO2" t="str">
            <v>LAC_X_Mar11</v>
          </cell>
          <cell r="AP2" t="str">
            <v>LAC_6_Mar11</v>
          </cell>
          <cell r="AQ2" t="str">
            <v>LAC_12_Mar11</v>
          </cell>
          <cell r="AR2" t="str">
            <v>LowAtt_%_PRI_73</v>
          </cell>
          <cell r="AS2" t="str">
            <v>LowAtt_%_PRI_78</v>
          </cell>
          <cell r="AT2" t="str">
            <v>LowAtt_%_SEC</v>
          </cell>
          <cell r="AU2" t="str">
            <v>Mobility_%_PRI</v>
          </cell>
          <cell r="AV2" t="str">
            <v>Mobility_%_SEC</v>
          </cell>
          <cell r="AW2" t="str">
            <v>Notes</v>
          </cell>
        </row>
        <row r="3">
          <cell r="A3">
            <v>131519</v>
          </cell>
        </row>
        <row r="4">
          <cell r="A4">
            <v>111586</v>
          </cell>
        </row>
        <row r="5">
          <cell r="A5">
            <v>111625</v>
          </cell>
        </row>
        <row r="6">
          <cell r="A6">
            <v>133659</v>
          </cell>
        </row>
        <row r="7">
          <cell r="A7">
            <v>111577</v>
          </cell>
        </row>
        <row r="8">
          <cell r="A8">
            <v>111626</v>
          </cell>
        </row>
        <row r="9">
          <cell r="A9">
            <v>111627</v>
          </cell>
        </row>
        <row r="10">
          <cell r="A10">
            <v>111587</v>
          </cell>
        </row>
        <row r="11">
          <cell r="A11">
            <v>111573</v>
          </cell>
        </row>
        <row r="12">
          <cell r="A12">
            <v>130337</v>
          </cell>
        </row>
        <row r="13">
          <cell r="A13">
            <v>111619</v>
          </cell>
        </row>
        <row r="14">
          <cell r="A14">
            <v>111713</v>
          </cell>
        </row>
        <row r="15">
          <cell r="A15">
            <v>111622</v>
          </cell>
        </row>
        <row r="16">
          <cell r="A16">
            <v>111646</v>
          </cell>
        </row>
        <row r="17">
          <cell r="A17">
            <v>111664</v>
          </cell>
        </row>
        <row r="18">
          <cell r="A18">
            <v>111574</v>
          </cell>
        </row>
        <row r="19">
          <cell r="A19">
            <v>111596</v>
          </cell>
        </row>
        <row r="20">
          <cell r="A20">
            <v>134259</v>
          </cell>
        </row>
        <row r="21">
          <cell r="A21">
            <v>111597</v>
          </cell>
        </row>
        <row r="22">
          <cell r="A22">
            <v>111585</v>
          </cell>
        </row>
        <row r="23">
          <cell r="A23">
            <v>111580</v>
          </cell>
        </row>
        <row r="24">
          <cell r="A24">
            <v>111588</v>
          </cell>
        </row>
        <row r="25">
          <cell r="A25">
            <v>111631</v>
          </cell>
        </row>
        <row r="26">
          <cell r="A26">
            <v>111632</v>
          </cell>
        </row>
        <row r="27">
          <cell r="A27">
            <v>111628</v>
          </cell>
        </row>
        <row r="28">
          <cell r="A28">
            <v>111657</v>
          </cell>
        </row>
        <row r="29">
          <cell r="A29">
            <v>111714</v>
          </cell>
        </row>
        <row r="30">
          <cell r="A30">
            <v>111715</v>
          </cell>
        </row>
        <row r="31">
          <cell r="A31">
            <v>111717</v>
          </cell>
        </row>
        <row r="32">
          <cell r="A32">
            <v>111705</v>
          </cell>
        </row>
        <row r="33">
          <cell r="A33">
            <v>111703</v>
          </cell>
        </row>
        <row r="34">
          <cell r="A34">
            <v>111700</v>
          </cell>
        </row>
        <row r="35">
          <cell r="A35">
            <v>111706</v>
          </cell>
        </row>
        <row r="36">
          <cell r="A36">
            <v>111702</v>
          </cell>
        </row>
        <row r="37">
          <cell r="A37">
            <v>111718</v>
          </cell>
        </row>
        <row r="38">
          <cell r="A38">
            <v>111704</v>
          </cell>
        </row>
        <row r="39">
          <cell r="A39">
            <v>111621</v>
          </cell>
        </row>
        <row r="40">
          <cell r="A40">
            <v>111595</v>
          </cell>
        </row>
        <row r="41">
          <cell r="A41">
            <v>111633</v>
          </cell>
        </row>
        <row r="42">
          <cell r="A42">
            <v>111666</v>
          </cell>
        </row>
        <row r="43">
          <cell r="A43">
            <v>134076</v>
          </cell>
        </row>
        <row r="44">
          <cell r="A44">
            <v>111751</v>
          </cell>
        </row>
        <row r="45">
          <cell r="A45">
            <v>111741</v>
          </cell>
        </row>
        <row r="46">
          <cell r="A46">
            <v>135606</v>
          </cell>
        </row>
        <row r="47">
          <cell r="A47">
            <v>135856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>
        <row r="13">
          <cell r="I13">
            <v>4800</v>
          </cell>
        </row>
        <row r="18">
          <cell r="E18">
            <v>2745.97</v>
          </cell>
        </row>
        <row r="20">
          <cell r="E20">
            <v>4384.79</v>
          </cell>
        </row>
        <row r="23">
          <cell r="F23">
            <v>785</v>
          </cell>
        </row>
        <row r="25">
          <cell r="E25">
            <v>240</v>
          </cell>
        </row>
        <row r="26">
          <cell r="E26">
            <v>360</v>
          </cell>
        </row>
        <row r="72">
          <cell r="H72" t="str">
            <v>No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S6" t="str">
            <v>School closed prior to 1 April 2018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11">
          <cell r="D11">
            <v>3500</v>
          </cell>
          <cell r="G11">
            <v>4800</v>
          </cell>
        </row>
        <row r="21">
          <cell r="E21">
            <v>540</v>
          </cell>
          <cell r="F21">
            <v>785</v>
          </cell>
          <cell r="L21">
            <v>0.1</v>
          </cell>
          <cell r="M21">
            <v>0.1</v>
          </cell>
        </row>
        <row r="69">
          <cell r="H69">
            <v>-1.4999999999999999E-2</v>
          </cell>
        </row>
      </sheetData>
      <sheetData sheetId="12"/>
      <sheetData sheetId="13">
        <row r="8">
          <cell r="X8">
            <v>0</v>
          </cell>
        </row>
        <row r="11">
          <cell r="X11">
            <v>0</v>
          </cell>
          <cell r="Y11">
            <v>0</v>
          </cell>
        </row>
      </sheetData>
      <sheetData sheetId="14"/>
      <sheetData sheetId="15">
        <row r="5">
          <cell r="AE5">
            <v>0</v>
          </cell>
          <cell r="AQ5">
            <v>0</v>
          </cell>
          <cell r="BB5">
            <v>0</v>
          </cell>
          <cell r="BC5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49"/>
  <sheetViews>
    <sheetView tabSelected="1" zoomScale="110" zoomScaleNormal="110" workbookViewId="0">
      <pane xSplit="2" topLeftCell="C1" activePane="topRight" state="frozen"/>
      <selection pane="topRight" activeCell="O68" sqref="O68"/>
    </sheetView>
  </sheetViews>
  <sheetFormatPr defaultColWidth="9.140625" defaultRowHeight="12.75" x14ac:dyDescent="0.2"/>
  <cols>
    <col min="1" max="1" width="14.7109375" style="1" customWidth="1"/>
    <col min="2" max="2" width="18.85546875" style="1" bestFit="1" customWidth="1"/>
    <col min="3" max="3" width="16.7109375" style="1" bestFit="1" customWidth="1"/>
    <col min="4" max="4" width="13.7109375" style="1" customWidth="1"/>
    <col min="5" max="5" width="10.5703125" style="1" customWidth="1"/>
    <col min="6" max="6" width="11.42578125" style="10" bestFit="1" customWidth="1"/>
    <col min="7" max="7" width="12.7109375" style="1" bestFit="1" customWidth="1"/>
    <col min="8" max="8" width="12" style="1" bestFit="1" customWidth="1"/>
    <col min="9" max="11" width="14.85546875" style="1" customWidth="1"/>
    <col min="12" max="12" width="12.7109375" style="2" bestFit="1" customWidth="1"/>
    <col min="13" max="16384" width="9.140625" style="1"/>
  </cols>
  <sheetData>
    <row r="1" spans="1:12" ht="20.25" x14ac:dyDescent="0.3">
      <c r="A1" s="42"/>
    </row>
    <row r="2" spans="1:12" ht="18" x14ac:dyDescent="0.25">
      <c r="A2" s="41" t="s">
        <v>63</v>
      </c>
    </row>
    <row r="3" spans="1:12" ht="18" x14ac:dyDescent="0.25">
      <c r="A3" s="41"/>
    </row>
    <row r="4" spans="1:12" ht="27.6" customHeight="1" x14ac:dyDescent="0.25">
      <c r="G4" s="53" t="s">
        <v>62</v>
      </c>
      <c r="H4" s="53"/>
      <c r="I4" s="53"/>
      <c r="J4" s="52"/>
      <c r="K4" s="40"/>
    </row>
    <row r="5" spans="1:12" s="2" customFormat="1" x14ac:dyDescent="0.2">
      <c r="C5" s="48" t="s">
        <v>67</v>
      </c>
      <c r="D5" s="47"/>
      <c r="E5" s="43"/>
      <c r="F5" s="54">
        <v>1.1483126572395246</v>
      </c>
      <c r="G5" s="55">
        <v>4.5080972176656591</v>
      </c>
      <c r="H5" s="54">
        <v>0.47985980740869272</v>
      </c>
      <c r="I5" s="56">
        <v>0.16640000000000002</v>
      </c>
      <c r="J5" s="56">
        <v>62.400000000000006</v>
      </c>
      <c r="K5" s="56">
        <v>943.4</v>
      </c>
      <c r="L5" s="15"/>
    </row>
    <row r="6" spans="1:12" s="3" customFormat="1" ht="75" x14ac:dyDescent="0.25">
      <c r="A6" s="3" t="s">
        <v>0</v>
      </c>
      <c r="B6" s="3" t="s">
        <v>1</v>
      </c>
      <c r="C6" s="3" t="s">
        <v>64</v>
      </c>
      <c r="D6" s="3" t="s">
        <v>65</v>
      </c>
      <c r="F6" s="26" t="s">
        <v>59</v>
      </c>
      <c r="G6" s="4" t="s">
        <v>3</v>
      </c>
      <c r="H6" s="4" t="s">
        <v>4</v>
      </c>
      <c r="I6" s="4" t="s">
        <v>69</v>
      </c>
      <c r="J6" s="52" t="s">
        <v>70</v>
      </c>
      <c r="K6" s="40" t="s">
        <v>66</v>
      </c>
      <c r="L6" s="4" t="s">
        <v>2</v>
      </c>
    </row>
    <row r="7" spans="1:12" x14ac:dyDescent="0.2">
      <c r="A7" s="5">
        <v>2000</v>
      </c>
      <c r="B7" s="18" t="s">
        <v>5</v>
      </c>
      <c r="C7" s="18">
        <v>487</v>
      </c>
      <c r="D7" s="7"/>
      <c r="E7" s="7"/>
      <c r="F7" s="34">
        <f>C7*$F$5</f>
        <v>559.22826407564844</v>
      </c>
      <c r="G7" s="11">
        <f>$G$5*C7</f>
        <v>2195.4433450031761</v>
      </c>
      <c r="H7" s="36"/>
      <c r="I7" s="11">
        <f>$I$5*C7</f>
        <v>81.036800000000014</v>
      </c>
      <c r="J7" s="58">
        <v>62.400000000000006</v>
      </c>
      <c r="K7" s="57">
        <v>943.39622641509436</v>
      </c>
      <c r="L7" s="15">
        <f>SUM(F7:K7)</f>
        <v>3841.5046354939186</v>
      </c>
    </row>
    <row r="8" spans="1:12" x14ac:dyDescent="0.2">
      <c r="A8" s="5">
        <v>2139</v>
      </c>
      <c r="B8" s="18" t="s">
        <v>6</v>
      </c>
      <c r="C8" s="49">
        <v>415</v>
      </c>
      <c r="D8" s="7"/>
      <c r="E8" s="7"/>
      <c r="F8" s="34">
        <f t="shared" ref="F8:F47" si="0">C8*$F$5</f>
        <v>476.54975275440268</v>
      </c>
      <c r="G8" s="11">
        <f t="shared" ref="G8:G47" si="1">$G$5*C8</f>
        <v>1870.8603453312485</v>
      </c>
      <c r="H8" s="11">
        <f>$H$5*C8</f>
        <v>199.14182007460747</v>
      </c>
      <c r="I8" s="11">
        <f t="shared" ref="I8:I47" si="2">$I$5*C8</f>
        <v>69.056000000000012</v>
      </c>
      <c r="J8" s="58">
        <v>62.400000000000006</v>
      </c>
      <c r="K8" s="57">
        <v>943.39622641509436</v>
      </c>
      <c r="L8" s="15">
        <f>SUM(F8:K8)</f>
        <v>3621.4041445753528</v>
      </c>
    </row>
    <row r="9" spans="1:12" ht="13.5" customHeight="1" x14ac:dyDescent="0.2">
      <c r="A9" s="5">
        <v>2325</v>
      </c>
      <c r="B9" s="18" t="s">
        <v>7</v>
      </c>
      <c r="C9" s="18">
        <v>410</v>
      </c>
      <c r="D9" s="7"/>
      <c r="E9" s="7"/>
      <c r="F9" s="34">
        <f t="shared" si="0"/>
        <v>470.80818946820506</v>
      </c>
      <c r="G9" s="11">
        <f t="shared" si="1"/>
        <v>1848.3198592429203</v>
      </c>
      <c r="H9" s="36"/>
      <c r="I9" s="11">
        <f t="shared" si="2"/>
        <v>68.224000000000004</v>
      </c>
      <c r="J9" s="58">
        <v>62.400000000000006</v>
      </c>
      <c r="K9" s="57">
        <v>943.39622641509436</v>
      </c>
      <c r="L9" s="15">
        <f>SUM(F9:K9)</f>
        <v>3393.1482751262201</v>
      </c>
    </row>
    <row r="10" spans="1:12" x14ac:dyDescent="0.2">
      <c r="A10" s="5">
        <v>2001</v>
      </c>
      <c r="B10" s="18" t="s">
        <v>51</v>
      </c>
      <c r="C10" s="18">
        <v>622</v>
      </c>
      <c r="D10" s="7"/>
      <c r="E10" s="7"/>
      <c r="F10" s="34">
        <f t="shared" si="0"/>
        <v>714.25047280298429</v>
      </c>
      <c r="G10" s="11">
        <f t="shared" si="1"/>
        <v>2804.0364693880401</v>
      </c>
      <c r="H10" s="36"/>
      <c r="I10" s="11">
        <f t="shared" si="2"/>
        <v>103.50080000000001</v>
      </c>
      <c r="J10" s="58">
        <v>62.400000000000006</v>
      </c>
      <c r="K10" s="57">
        <v>943.39622641509436</v>
      </c>
      <c r="L10" s="15">
        <f>SUM(F10:K10)</f>
        <v>4627.583968606119</v>
      </c>
    </row>
    <row r="11" spans="1:12" x14ac:dyDescent="0.2">
      <c r="A11" s="5">
        <v>2120</v>
      </c>
      <c r="B11" s="18" t="s">
        <v>8</v>
      </c>
      <c r="C11" s="49">
        <v>405</v>
      </c>
      <c r="D11" s="7"/>
      <c r="E11" s="7"/>
      <c r="F11" s="34">
        <f t="shared" si="0"/>
        <v>465.06662618200744</v>
      </c>
      <c r="G11" s="11">
        <f t="shared" si="1"/>
        <v>1825.7793731545919</v>
      </c>
      <c r="H11" s="11">
        <f>$H$5*C11</f>
        <v>194.34322200052054</v>
      </c>
      <c r="I11" s="11">
        <f t="shared" si="2"/>
        <v>67.39200000000001</v>
      </c>
      <c r="J11" s="58">
        <v>62.400000000000006</v>
      </c>
      <c r="K11" s="57">
        <v>943.39622641509436</v>
      </c>
      <c r="L11" s="15">
        <f>SUM(F11:K11)</f>
        <v>3558.3774477522147</v>
      </c>
    </row>
    <row r="12" spans="1:12" x14ac:dyDescent="0.2">
      <c r="A12" s="5">
        <v>2326</v>
      </c>
      <c r="B12" s="18" t="s">
        <v>9</v>
      </c>
      <c r="C12" s="49">
        <v>288</v>
      </c>
      <c r="D12" s="7"/>
      <c r="E12" s="7"/>
      <c r="F12" s="34">
        <f t="shared" si="0"/>
        <v>330.71404528498306</v>
      </c>
      <c r="G12" s="11">
        <f t="shared" si="1"/>
        <v>1298.3319986877098</v>
      </c>
      <c r="H12" s="11">
        <f>$H$5*C12</f>
        <v>138.19962453370351</v>
      </c>
      <c r="I12" s="11">
        <f t="shared" si="2"/>
        <v>47.923200000000008</v>
      </c>
      <c r="J12" s="58">
        <v>62.400000000000006</v>
      </c>
      <c r="K12" s="57">
        <v>943.39622641509436</v>
      </c>
      <c r="L12" s="15">
        <f>SUM(F12:K12)</f>
        <v>2820.9650949214906</v>
      </c>
    </row>
    <row r="13" spans="1:12" x14ac:dyDescent="0.2">
      <c r="A13" s="16">
        <v>2005</v>
      </c>
      <c r="B13" s="18" t="s">
        <v>10</v>
      </c>
      <c r="C13" s="18">
        <v>296</v>
      </c>
      <c r="D13" s="7"/>
      <c r="E13" s="7"/>
      <c r="F13" s="34">
        <f t="shared" si="0"/>
        <v>339.90054654289929</v>
      </c>
      <c r="G13" s="11">
        <f t="shared" si="1"/>
        <v>1334.3967764290351</v>
      </c>
      <c r="H13" s="36"/>
      <c r="I13" s="11">
        <f t="shared" si="2"/>
        <v>49.254400000000004</v>
      </c>
      <c r="J13" s="58">
        <v>62.400000000000006</v>
      </c>
      <c r="K13" s="57">
        <v>943.39622641509436</v>
      </c>
      <c r="L13" s="15">
        <f>SUM(F13:K13)</f>
        <v>2729.3479493870291</v>
      </c>
    </row>
    <row r="14" spans="1:12" x14ac:dyDescent="0.2">
      <c r="A14" s="5">
        <v>2141</v>
      </c>
      <c r="B14" s="18" t="s">
        <v>11</v>
      </c>
      <c r="C14" s="18">
        <v>552</v>
      </c>
      <c r="D14" s="7"/>
      <c r="E14" s="7"/>
      <c r="F14" s="34">
        <f t="shared" si="0"/>
        <v>633.86858679621753</v>
      </c>
      <c r="G14" s="11">
        <f t="shared" si="1"/>
        <v>2488.4696641514438</v>
      </c>
      <c r="H14" s="36"/>
      <c r="I14" s="11">
        <f t="shared" si="2"/>
        <v>91.852800000000016</v>
      </c>
      <c r="J14" s="58">
        <v>62.400000000000006</v>
      </c>
      <c r="K14" s="57">
        <v>943.39622641509436</v>
      </c>
      <c r="L14" s="15">
        <f>SUM(F14:K14)</f>
        <v>4219.9872773627558</v>
      </c>
    </row>
    <row r="15" spans="1:12" x14ac:dyDescent="0.2">
      <c r="A15" s="5">
        <v>2102</v>
      </c>
      <c r="B15" s="18" t="s">
        <v>12</v>
      </c>
      <c r="C15" s="18">
        <v>196</v>
      </c>
      <c r="D15" s="7"/>
      <c r="E15" s="7"/>
      <c r="F15" s="34">
        <f t="shared" si="0"/>
        <v>225.06928081894682</v>
      </c>
      <c r="G15" s="11">
        <f t="shared" si="1"/>
        <v>883.5870546624692</v>
      </c>
      <c r="H15" s="36"/>
      <c r="I15" s="11">
        <f t="shared" si="2"/>
        <v>32.614400000000003</v>
      </c>
      <c r="J15" s="58">
        <v>62.400000000000006</v>
      </c>
      <c r="K15" s="57">
        <v>943.39622641509436</v>
      </c>
      <c r="L15" s="15">
        <f>SUM(F15:K15)</f>
        <v>2147.0669618965103</v>
      </c>
    </row>
    <row r="16" spans="1:12" x14ac:dyDescent="0.2">
      <c r="A16" s="5">
        <v>2370</v>
      </c>
      <c r="B16" s="18" t="s">
        <v>13</v>
      </c>
      <c r="C16" s="18">
        <v>383</v>
      </c>
      <c r="D16" s="7"/>
      <c r="E16" s="7"/>
      <c r="F16" s="34">
        <f t="shared" si="0"/>
        <v>439.80374772273791</v>
      </c>
      <c r="G16" s="11">
        <f t="shared" si="1"/>
        <v>1726.6012343659474</v>
      </c>
      <c r="H16" s="36"/>
      <c r="I16" s="11">
        <f t="shared" si="2"/>
        <v>63.731200000000008</v>
      </c>
      <c r="J16" s="58">
        <v>62.400000000000006</v>
      </c>
      <c r="K16" s="57">
        <v>943.39622641509436</v>
      </c>
      <c r="L16" s="15">
        <f>SUM(F16:K16)</f>
        <v>3235.9324085037797</v>
      </c>
    </row>
    <row r="17" spans="1:12" x14ac:dyDescent="0.2">
      <c r="A17" s="5">
        <v>2313</v>
      </c>
      <c r="B17" s="18" t="s">
        <v>14</v>
      </c>
      <c r="C17" s="18">
        <v>308</v>
      </c>
      <c r="D17" s="7"/>
      <c r="E17" s="7"/>
      <c r="F17" s="34">
        <f t="shared" si="0"/>
        <v>353.68029842977359</v>
      </c>
      <c r="G17" s="11">
        <f t="shared" si="1"/>
        <v>1388.4939430410229</v>
      </c>
      <c r="H17" s="36"/>
      <c r="I17" s="11">
        <f t="shared" si="2"/>
        <v>51.251200000000004</v>
      </c>
      <c r="J17" s="58">
        <v>62.400000000000006</v>
      </c>
      <c r="K17" s="57">
        <v>943.39622641509436</v>
      </c>
      <c r="L17" s="15">
        <f>SUM(F17:K17)</f>
        <v>2799.2216678858908</v>
      </c>
    </row>
    <row r="18" spans="1:12" x14ac:dyDescent="0.2">
      <c r="A18" s="5">
        <v>3384</v>
      </c>
      <c r="B18" s="18" t="s">
        <v>15</v>
      </c>
      <c r="C18" s="18">
        <v>224</v>
      </c>
      <c r="D18" s="7"/>
      <c r="E18" s="7"/>
      <c r="F18" s="34">
        <f t="shared" si="0"/>
        <v>257.22203522165353</v>
      </c>
      <c r="G18" s="11">
        <f t="shared" si="1"/>
        <v>1009.8137767571077</v>
      </c>
      <c r="H18" s="36"/>
      <c r="I18" s="11">
        <f t="shared" si="2"/>
        <v>37.273600000000002</v>
      </c>
      <c r="J18" s="58">
        <v>62.400000000000006</v>
      </c>
      <c r="K18" s="57">
        <v>943.39622641509436</v>
      </c>
      <c r="L18" s="15">
        <f>SUM(F18:K18)</f>
        <v>2310.1056383938558</v>
      </c>
    </row>
    <row r="19" spans="1:12" x14ac:dyDescent="0.2">
      <c r="A19" s="5">
        <v>2318</v>
      </c>
      <c r="B19" s="18" t="s">
        <v>16</v>
      </c>
      <c r="C19" s="18">
        <v>290</v>
      </c>
      <c r="D19" s="7"/>
      <c r="E19" s="7"/>
      <c r="F19" s="34">
        <f t="shared" si="0"/>
        <v>333.01067059946212</v>
      </c>
      <c r="G19" s="11">
        <f t="shared" si="1"/>
        <v>1307.348193123041</v>
      </c>
      <c r="H19" s="36"/>
      <c r="I19" s="11">
        <f t="shared" si="2"/>
        <v>48.256000000000007</v>
      </c>
      <c r="J19" s="58">
        <v>62.400000000000006</v>
      </c>
      <c r="K19" s="57">
        <v>943.39622641509436</v>
      </c>
      <c r="L19" s="15">
        <f>SUM(F19:K19)</f>
        <v>2694.411090137598</v>
      </c>
    </row>
    <row r="20" spans="1:12" x14ac:dyDescent="0.2">
      <c r="A20" s="5">
        <v>2347</v>
      </c>
      <c r="B20" s="18" t="s">
        <v>17</v>
      </c>
      <c r="C20" s="18">
        <v>604</v>
      </c>
      <c r="D20" s="7"/>
      <c r="E20" s="7"/>
      <c r="F20" s="34">
        <f t="shared" si="0"/>
        <v>693.58084497267282</v>
      </c>
      <c r="G20" s="11">
        <f t="shared" si="1"/>
        <v>2722.8907194700582</v>
      </c>
      <c r="H20" s="36"/>
      <c r="I20" s="11">
        <f t="shared" si="2"/>
        <v>100.50560000000002</v>
      </c>
      <c r="J20" s="58">
        <v>62.400000000000006</v>
      </c>
      <c r="K20" s="57">
        <v>943.39622641509436</v>
      </c>
      <c r="L20" s="15">
        <f>SUM(F20:K20)</f>
        <v>4522.7733908578257</v>
      </c>
    </row>
    <row r="21" spans="1:12" x14ac:dyDescent="0.2">
      <c r="A21" s="5">
        <v>2367</v>
      </c>
      <c r="B21" s="18" t="s">
        <v>18</v>
      </c>
      <c r="C21" s="18">
        <v>290</v>
      </c>
      <c r="D21" s="7"/>
      <c r="E21" s="7"/>
      <c r="F21" s="34">
        <f t="shared" si="0"/>
        <v>333.01067059946212</v>
      </c>
      <c r="G21" s="11">
        <f t="shared" si="1"/>
        <v>1307.348193123041</v>
      </c>
      <c r="H21" s="36"/>
      <c r="I21" s="11">
        <f t="shared" si="2"/>
        <v>48.256000000000007</v>
      </c>
      <c r="J21" s="58">
        <v>62.400000000000006</v>
      </c>
      <c r="K21" s="57">
        <v>943.39622641509436</v>
      </c>
      <c r="L21" s="15">
        <f>SUM(F21:K21)</f>
        <v>2694.411090137598</v>
      </c>
    </row>
    <row r="22" spans="1:12" x14ac:dyDescent="0.2">
      <c r="A22" s="5">
        <v>2111</v>
      </c>
      <c r="B22" s="18" t="s">
        <v>19</v>
      </c>
      <c r="C22" s="18">
        <v>416</v>
      </c>
      <c r="D22" s="7"/>
      <c r="E22" s="7"/>
      <c r="F22" s="34">
        <f t="shared" si="0"/>
        <v>477.69806541164223</v>
      </c>
      <c r="G22" s="11">
        <f t="shared" si="1"/>
        <v>1875.3684425489141</v>
      </c>
      <c r="H22" s="36"/>
      <c r="I22" s="11">
        <f t="shared" si="2"/>
        <v>69.222400000000007</v>
      </c>
      <c r="J22" s="58">
        <v>62.400000000000006</v>
      </c>
      <c r="K22" s="57">
        <v>943.39622641509436</v>
      </c>
      <c r="L22" s="15">
        <f>SUM(F22:K22)</f>
        <v>3428.0851343756513</v>
      </c>
    </row>
    <row r="23" spans="1:12" x14ac:dyDescent="0.2">
      <c r="A23" s="5">
        <v>2175</v>
      </c>
      <c r="B23" s="18" t="s">
        <v>20</v>
      </c>
      <c r="C23" s="18">
        <v>199</v>
      </c>
      <c r="D23" s="7"/>
      <c r="E23" s="7"/>
      <c r="F23" s="34">
        <f t="shared" si="0"/>
        <v>228.51421879066538</v>
      </c>
      <c r="G23" s="11">
        <f t="shared" si="1"/>
        <v>897.11134631546611</v>
      </c>
      <c r="H23" s="36"/>
      <c r="I23" s="11">
        <f t="shared" si="2"/>
        <v>33.113600000000005</v>
      </c>
      <c r="J23" s="58">
        <v>62.400000000000006</v>
      </c>
      <c r="K23" s="57">
        <v>943.39622641509436</v>
      </c>
      <c r="L23" s="15">
        <f>SUM(F23:K23)</f>
        <v>2164.5353915212258</v>
      </c>
    </row>
    <row r="24" spans="1:12" x14ac:dyDescent="0.2">
      <c r="A24" s="5">
        <v>2003</v>
      </c>
      <c r="B24" s="18" t="s">
        <v>21</v>
      </c>
      <c r="C24" s="18">
        <v>626</v>
      </c>
      <c r="D24" s="7"/>
      <c r="E24" s="7"/>
      <c r="F24" s="34">
        <f t="shared" si="0"/>
        <v>718.84372343194241</v>
      </c>
      <c r="G24" s="11">
        <f t="shared" si="1"/>
        <v>2822.0688582587027</v>
      </c>
      <c r="H24" s="36"/>
      <c r="I24" s="11">
        <f t="shared" si="2"/>
        <v>104.16640000000001</v>
      </c>
      <c r="J24" s="58">
        <v>62.400000000000006</v>
      </c>
      <c r="K24" s="57">
        <v>943.39622641509436</v>
      </c>
      <c r="L24" s="15">
        <f>SUM(F24:K24)</f>
        <v>4650.8752081057401</v>
      </c>
    </row>
    <row r="25" spans="1:12" x14ac:dyDescent="0.2">
      <c r="A25" s="5">
        <v>2180</v>
      </c>
      <c r="B25" s="18" t="s">
        <v>22</v>
      </c>
      <c r="C25" s="18">
        <v>221</v>
      </c>
      <c r="D25" s="7"/>
      <c r="E25" s="7"/>
      <c r="F25" s="34">
        <f t="shared" si="0"/>
        <v>253.77709724993494</v>
      </c>
      <c r="G25" s="11">
        <f t="shared" si="1"/>
        <v>996.28948510411067</v>
      </c>
      <c r="H25" s="36"/>
      <c r="I25" s="11">
        <f t="shared" si="2"/>
        <v>36.774400000000007</v>
      </c>
      <c r="J25" s="58">
        <v>62.400000000000006</v>
      </c>
      <c r="K25" s="57">
        <v>943.39622641509436</v>
      </c>
      <c r="L25" s="15">
        <f>SUM(F25:K25)</f>
        <v>2292.6372087691398</v>
      </c>
    </row>
    <row r="26" spans="1:12" x14ac:dyDescent="0.2">
      <c r="A26" s="5">
        <v>2138</v>
      </c>
      <c r="B26" s="18" t="s">
        <v>23</v>
      </c>
      <c r="C26" s="18">
        <v>287</v>
      </c>
      <c r="D26" s="7"/>
      <c r="E26" s="7"/>
      <c r="F26" s="34">
        <f t="shared" si="0"/>
        <v>329.56573262774356</v>
      </c>
      <c r="G26" s="11">
        <f t="shared" si="1"/>
        <v>1293.8239014700441</v>
      </c>
      <c r="H26" s="36"/>
      <c r="I26" s="11">
        <f t="shared" si="2"/>
        <v>47.756800000000005</v>
      </c>
      <c r="J26" s="58">
        <v>62.400000000000006</v>
      </c>
      <c r="K26" s="57">
        <v>943.39622641509436</v>
      </c>
      <c r="L26" s="15">
        <f>SUM(F26:K26)</f>
        <v>2676.942660512882</v>
      </c>
    </row>
    <row r="27" spans="1:12" x14ac:dyDescent="0.2">
      <c r="A27" s="5">
        <v>2124</v>
      </c>
      <c r="B27" s="18" t="s">
        <v>24</v>
      </c>
      <c r="C27" s="49">
        <v>313</v>
      </c>
      <c r="D27" s="7"/>
      <c r="E27" s="7"/>
      <c r="F27" s="34">
        <f t="shared" si="0"/>
        <v>359.4218617159712</v>
      </c>
      <c r="G27" s="11">
        <f t="shared" si="1"/>
        <v>1411.0344291293513</v>
      </c>
      <c r="H27" s="11">
        <f>$H$5*C27</f>
        <v>150.19611971892081</v>
      </c>
      <c r="I27" s="11">
        <f t="shared" si="2"/>
        <v>52.083200000000005</v>
      </c>
      <c r="J27" s="58">
        <v>62.400000000000006</v>
      </c>
      <c r="K27" s="57">
        <v>943.39622641509436</v>
      </c>
      <c r="L27" s="15">
        <f>SUM(F27:K27)</f>
        <v>2978.5318369793376</v>
      </c>
    </row>
    <row r="28" spans="1:12" x14ac:dyDescent="0.2">
      <c r="A28" s="16">
        <v>2143</v>
      </c>
      <c r="B28" s="18" t="s">
        <v>25</v>
      </c>
      <c r="C28" s="18">
        <v>252</v>
      </c>
      <c r="D28" s="7"/>
      <c r="E28" s="7"/>
      <c r="F28" s="34">
        <f t="shared" si="0"/>
        <v>289.37478962436018</v>
      </c>
      <c r="G28" s="11">
        <f t="shared" si="1"/>
        <v>1136.0404988517462</v>
      </c>
      <c r="H28" s="36"/>
      <c r="I28" s="11">
        <f t="shared" si="2"/>
        <v>41.932800000000007</v>
      </c>
      <c r="J28" s="58">
        <v>62.400000000000006</v>
      </c>
      <c r="K28" s="57">
        <v>943.39622641509436</v>
      </c>
      <c r="L28" s="15">
        <f>SUM(F28:K28)</f>
        <v>2473.1443148912008</v>
      </c>
    </row>
    <row r="29" spans="1:12" x14ac:dyDescent="0.2">
      <c r="A29" s="5">
        <v>2331</v>
      </c>
      <c r="B29" s="18" t="s">
        <v>26</v>
      </c>
      <c r="C29" s="18">
        <v>534</v>
      </c>
      <c r="D29" s="7"/>
      <c r="E29" s="7"/>
      <c r="F29" s="34">
        <f t="shared" si="0"/>
        <v>613.19895896590617</v>
      </c>
      <c r="G29" s="11">
        <f t="shared" si="1"/>
        <v>2407.3239142334619</v>
      </c>
      <c r="H29" s="36"/>
      <c r="I29" s="11">
        <f t="shared" si="2"/>
        <v>88.857600000000005</v>
      </c>
      <c r="J29" s="58">
        <v>62.400000000000006</v>
      </c>
      <c r="K29" s="57">
        <v>943.39622641509436</v>
      </c>
      <c r="L29" s="15">
        <f>SUM(F29:K29)</f>
        <v>4115.1766996144624</v>
      </c>
    </row>
    <row r="30" spans="1:12" x14ac:dyDescent="0.2">
      <c r="A30" s="5">
        <v>2332</v>
      </c>
      <c r="B30" s="18" t="s">
        <v>27</v>
      </c>
      <c r="C30" s="49">
        <v>537</v>
      </c>
      <c r="D30" s="7"/>
      <c r="E30" s="7"/>
      <c r="F30" s="34">
        <f t="shared" si="0"/>
        <v>616.64389693762473</v>
      </c>
      <c r="G30" s="11">
        <f t="shared" si="1"/>
        <v>2420.8482058864588</v>
      </c>
      <c r="H30" s="11">
        <f>$H$5*C30</f>
        <v>257.684716578468</v>
      </c>
      <c r="I30" s="11">
        <f t="shared" si="2"/>
        <v>89.356800000000007</v>
      </c>
      <c r="J30" s="58">
        <v>62.400000000000006</v>
      </c>
      <c r="K30" s="57">
        <v>943.39622641509436</v>
      </c>
      <c r="L30" s="15">
        <f>SUM(F30:K30)</f>
        <v>4390.3298458176459</v>
      </c>
    </row>
    <row r="31" spans="1:12" x14ac:dyDescent="0.2">
      <c r="A31" s="5">
        <v>2006</v>
      </c>
      <c r="B31" s="18" t="s">
        <v>28</v>
      </c>
      <c r="C31" s="19">
        <v>369</v>
      </c>
      <c r="D31" s="7"/>
      <c r="E31" s="7"/>
      <c r="F31" s="34">
        <f t="shared" si="0"/>
        <v>423.72737052138456</v>
      </c>
      <c r="G31" s="11">
        <f t="shared" si="1"/>
        <v>1663.4878733186281</v>
      </c>
      <c r="H31" s="36"/>
      <c r="I31" s="11">
        <f t="shared" si="2"/>
        <v>61.401600000000009</v>
      </c>
      <c r="J31" s="58">
        <v>62.400000000000006</v>
      </c>
      <c r="K31" s="57">
        <v>943.39622641509436</v>
      </c>
      <c r="L31" s="15">
        <f>SUM(F31:K31)</f>
        <v>3154.4130702551074</v>
      </c>
    </row>
    <row r="32" spans="1:12" x14ac:dyDescent="0.2">
      <c r="A32" s="5">
        <v>2359</v>
      </c>
      <c r="B32" s="18" t="s">
        <v>57</v>
      </c>
      <c r="C32" s="18">
        <v>311</v>
      </c>
      <c r="D32" s="7"/>
      <c r="E32" s="7"/>
      <c r="F32" s="34">
        <f t="shared" si="0"/>
        <v>357.12523640149215</v>
      </c>
      <c r="G32" s="11">
        <f t="shared" si="1"/>
        <v>1402.0182346940201</v>
      </c>
      <c r="H32" s="36"/>
      <c r="I32" s="11">
        <f t="shared" si="2"/>
        <v>51.750400000000006</v>
      </c>
      <c r="J32" s="58">
        <v>62.400000000000006</v>
      </c>
      <c r="K32" s="57">
        <v>943.39622641509436</v>
      </c>
      <c r="L32" s="15">
        <f>SUM(F32:K32)</f>
        <v>2816.6900975106064</v>
      </c>
    </row>
    <row r="33" spans="1:12" x14ac:dyDescent="0.2">
      <c r="A33" s="5">
        <v>3385</v>
      </c>
      <c r="B33" s="18" t="s">
        <v>29</v>
      </c>
      <c r="C33" s="18">
        <v>271</v>
      </c>
      <c r="D33" s="7"/>
      <c r="E33" s="7"/>
      <c r="F33" s="34">
        <f t="shared" si="0"/>
        <v>311.19273011191115</v>
      </c>
      <c r="G33" s="11">
        <f t="shared" si="1"/>
        <v>1221.6943459873937</v>
      </c>
      <c r="H33" s="36"/>
      <c r="I33" s="11">
        <f t="shared" si="2"/>
        <v>45.094400000000007</v>
      </c>
      <c r="J33" s="58">
        <v>62.400000000000006</v>
      </c>
      <c r="K33" s="57">
        <v>943.39622641509436</v>
      </c>
      <c r="L33" s="15">
        <f>SUM(F33:K33)</f>
        <v>2583.7777025143996</v>
      </c>
    </row>
    <row r="34" spans="1:12" x14ac:dyDescent="0.2">
      <c r="A34" s="5">
        <v>3386</v>
      </c>
      <c r="B34" s="18" t="s">
        <v>30</v>
      </c>
      <c r="C34" s="18">
        <v>211</v>
      </c>
      <c r="D34" s="7"/>
      <c r="E34" s="7"/>
      <c r="F34" s="34">
        <f t="shared" si="0"/>
        <v>242.29397067753968</v>
      </c>
      <c r="G34" s="11">
        <f t="shared" si="1"/>
        <v>951.20851292745408</v>
      </c>
      <c r="H34" s="36"/>
      <c r="I34" s="11">
        <f t="shared" si="2"/>
        <v>35.110400000000006</v>
      </c>
      <c r="J34" s="58">
        <v>62.400000000000006</v>
      </c>
      <c r="K34" s="57">
        <v>943.39622641509436</v>
      </c>
      <c r="L34" s="15">
        <f>SUM(F34:K34)</f>
        <v>2234.4091100200885</v>
      </c>
    </row>
    <row r="35" spans="1:12" x14ac:dyDescent="0.2">
      <c r="A35" s="5">
        <v>3389</v>
      </c>
      <c r="B35" s="18" t="s">
        <v>31</v>
      </c>
      <c r="C35" s="18">
        <v>195</v>
      </c>
      <c r="D35" s="7"/>
      <c r="E35" s="7"/>
      <c r="F35" s="34">
        <f t="shared" si="0"/>
        <v>223.92096816170729</v>
      </c>
      <c r="G35" s="11">
        <f t="shared" si="1"/>
        <v>879.07895744480356</v>
      </c>
      <c r="H35" s="36"/>
      <c r="I35" s="11">
        <f t="shared" si="2"/>
        <v>32.448</v>
      </c>
      <c r="J35" s="58">
        <v>62.400000000000006</v>
      </c>
      <c r="K35" s="57">
        <v>943.39622641509436</v>
      </c>
      <c r="L35" s="15">
        <f>SUM(F35:K35)</f>
        <v>2141.2441520216053</v>
      </c>
    </row>
    <row r="36" spans="1:12" x14ac:dyDescent="0.2">
      <c r="A36" s="5">
        <v>3362</v>
      </c>
      <c r="B36" s="18" t="s">
        <v>32</v>
      </c>
      <c r="C36" s="18">
        <v>202</v>
      </c>
      <c r="D36" s="7"/>
      <c r="E36" s="7"/>
      <c r="F36" s="34">
        <f t="shared" si="0"/>
        <v>231.95915676238397</v>
      </c>
      <c r="G36" s="11">
        <f t="shared" si="1"/>
        <v>910.63563796846313</v>
      </c>
      <c r="H36" s="36"/>
      <c r="I36" s="11">
        <f t="shared" si="2"/>
        <v>33.612800000000007</v>
      </c>
      <c r="J36" s="58">
        <v>62.400000000000006</v>
      </c>
      <c r="K36" s="57">
        <v>943.39622641509436</v>
      </c>
      <c r="L36" s="15">
        <f>SUM(F36:K36)</f>
        <v>2182.0038211459414</v>
      </c>
    </row>
    <row r="37" spans="1:12" x14ac:dyDescent="0.2">
      <c r="A37" s="5">
        <v>3347</v>
      </c>
      <c r="B37" s="18" t="s">
        <v>33</v>
      </c>
      <c r="C37" s="18">
        <v>206</v>
      </c>
      <c r="D37" s="7"/>
      <c r="E37" s="7"/>
      <c r="F37" s="34">
        <f t="shared" si="0"/>
        <v>236.55240739134206</v>
      </c>
      <c r="G37" s="11">
        <f t="shared" si="1"/>
        <v>928.66802683912579</v>
      </c>
      <c r="H37" s="36"/>
      <c r="I37" s="11">
        <f t="shared" si="2"/>
        <v>34.278400000000005</v>
      </c>
      <c r="J37" s="58">
        <v>62.400000000000006</v>
      </c>
      <c r="K37" s="57">
        <v>943.39622641509436</v>
      </c>
      <c r="L37" s="15">
        <f>SUM(F37:K37)</f>
        <v>2205.2950606455624</v>
      </c>
    </row>
    <row r="38" spans="1:12" x14ac:dyDescent="0.2">
      <c r="A38" s="5">
        <v>3337</v>
      </c>
      <c r="B38" s="18" t="s">
        <v>34</v>
      </c>
      <c r="C38" s="18">
        <v>387</v>
      </c>
      <c r="D38" s="7"/>
      <c r="E38" s="7"/>
      <c r="F38" s="34">
        <f t="shared" si="0"/>
        <v>444.39699835169603</v>
      </c>
      <c r="G38" s="11">
        <f t="shared" si="1"/>
        <v>1744.63362323661</v>
      </c>
      <c r="H38" s="36"/>
      <c r="I38" s="11">
        <f t="shared" si="2"/>
        <v>64.396800000000013</v>
      </c>
      <c r="J38" s="58">
        <v>62.400000000000006</v>
      </c>
      <c r="K38" s="57">
        <v>943.39622641509436</v>
      </c>
      <c r="L38" s="15">
        <f>SUM(F38:K38)</f>
        <v>3259.2236480034007</v>
      </c>
    </row>
    <row r="39" spans="1:12" x14ac:dyDescent="0.2">
      <c r="A39" s="5">
        <v>3364</v>
      </c>
      <c r="B39" s="18" t="s">
        <v>35</v>
      </c>
      <c r="C39" s="18">
        <v>144</v>
      </c>
      <c r="D39" s="7"/>
      <c r="E39" s="7"/>
      <c r="F39" s="34">
        <f t="shared" si="0"/>
        <v>165.35702264249153</v>
      </c>
      <c r="G39" s="11">
        <f t="shared" si="1"/>
        <v>649.16599934385488</v>
      </c>
      <c r="H39" s="36"/>
      <c r="I39" s="11">
        <f t="shared" si="2"/>
        <v>23.961600000000004</v>
      </c>
      <c r="J39" s="58">
        <v>62.400000000000006</v>
      </c>
      <c r="K39" s="57">
        <v>943.39622641509436</v>
      </c>
      <c r="L39" s="15">
        <f>SUM(F39:K39)</f>
        <v>1844.2808484014408</v>
      </c>
    </row>
    <row r="40" spans="1:12" x14ac:dyDescent="0.2">
      <c r="A40" s="5">
        <v>3340</v>
      </c>
      <c r="B40" s="18" t="s">
        <v>36</v>
      </c>
      <c r="C40" s="18">
        <v>351</v>
      </c>
      <c r="D40" s="7"/>
      <c r="E40" s="7"/>
      <c r="F40" s="34">
        <f t="shared" si="0"/>
        <v>403.05774269107314</v>
      </c>
      <c r="G40" s="11">
        <f t="shared" si="1"/>
        <v>1582.3421234006464</v>
      </c>
      <c r="H40" s="36"/>
      <c r="I40" s="11">
        <f t="shared" si="2"/>
        <v>58.406400000000005</v>
      </c>
      <c r="J40" s="58">
        <v>62.400000000000006</v>
      </c>
      <c r="K40" s="57">
        <v>943.39622641509436</v>
      </c>
      <c r="L40" s="15">
        <f>SUM(F40:K40)</f>
        <v>3049.6024925068141</v>
      </c>
    </row>
    <row r="41" spans="1:12" x14ac:dyDescent="0.2">
      <c r="A41" s="5">
        <v>3390</v>
      </c>
      <c r="B41" s="18" t="s">
        <v>37</v>
      </c>
      <c r="C41" s="18">
        <v>212</v>
      </c>
      <c r="D41" s="7"/>
      <c r="E41" s="7"/>
      <c r="F41" s="34">
        <f t="shared" si="0"/>
        <v>243.44228333477921</v>
      </c>
      <c r="G41" s="11">
        <f t="shared" si="1"/>
        <v>955.71661014511972</v>
      </c>
      <c r="H41" s="36"/>
      <c r="I41" s="11">
        <f t="shared" si="2"/>
        <v>35.276800000000001</v>
      </c>
      <c r="J41" s="58">
        <v>62.400000000000006</v>
      </c>
      <c r="K41" s="57">
        <v>943.39622641509436</v>
      </c>
      <c r="L41" s="15">
        <f>SUM(F41:K41)</f>
        <v>2240.2319198949936</v>
      </c>
    </row>
    <row r="42" spans="1:12" x14ac:dyDescent="0.2">
      <c r="A42" s="5">
        <v>3348</v>
      </c>
      <c r="B42" s="18" t="s">
        <v>38</v>
      </c>
      <c r="C42" s="18">
        <v>185</v>
      </c>
      <c r="D42" s="7"/>
      <c r="E42" s="7"/>
      <c r="F42" s="34">
        <f t="shared" si="0"/>
        <v>212.43784158931206</v>
      </c>
      <c r="G42" s="11">
        <f t="shared" si="1"/>
        <v>833.99798526814698</v>
      </c>
      <c r="H42" s="36"/>
      <c r="I42" s="11">
        <f t="shared" si="2"/>
        <v>30.784000000000002</v>
      </c>
      <c r="J42" s="58">
        <v>62.400000000000006</v>
      </c>
      <c r="K42" s="57">
        <v>943.39622641509436</v>
      </c>
      <c r="L42" s="15">
        <f>SUM(F42:K42)</f>
        <v>2083.0160532725536</v>
      </c>
    </row>
    <row r="43" spans="1:12" x14ac:dyDescent="0.2">
      <c r="A43" s="5">
        <v>2316</v>
      </c>
      <c r="B43" s="18" t="s">
        <v>39</v>
      </c>
      <c r="C43" s="19">
        <v>261</v>
      </c>
      <c r="D43" s="7"/>
      <c r="E43" s="7"/>
      <c r="F43" s="34">
        <f t="shared" si="0"/>
        <v>299.70960353951591</v>
      </c>
      <c r="G43" s="11">
        <f t="shared" si="1"/>
        <v>1176.6133738107371</v>
      </c>
      <c r="H43" s="36"/>
      <c r="I43" s="11">
        <f t="shared" si="2"/>
        <v>43.430400000000006</v>
      </c>
      <c r="J43" s="58">
        <v>62.400000000000006</v>
      </c>
      <c r="K43" s="57">
        <v>943.39622641509436</v>
      </c>
      <c r="L43" s="15">
        <f>SUM(F43:K43)</f>
        <v>2525.5496037653475</v>
      </c>
    </row>
    <row r="44" spans="1:12" x14ac:dyDescent="0.2">
      <c r="A44" s="5">
        <v>2167</v>
      </c>
      <c r="B44" s="18" t="s">
        <v>40</v>
      </c>
      <c r="C44" s="18">
        <v>381</v>
      </c>
      <c r="D44" s="7"/>
      <c r="E44" s="7"/>
      <c r="F44" s="34">
        <f t="shared" si="0"/>
        <v>437.50712240825885</v>
      </c>
      <c r="G44" s="11">
        <f t="shared" si="1"/>
        <v>1717.5850399306162</v>
      </c>
      <c r="H44" s="36"/>
      <c r="I44" s="11">
        <f t="shared" si="2"/>
        <v>63.398400000000009</v>
      </c>
      <c r="J44" s="58">
        <v>62.400000000000006</v>
      </c>
      <c r="K44" s="57">
        <v>943.39622641509436</v>
      </c>
      <c r="L44" s="15">
        <f>SUM(F44:K44)</f>
        <v>3224.2867887539696</v>
      </c>
    </row>
    <row r="45" spans="1:12" x14ac:dyDescent="0.2">
      <c r="A45" s="5">
        <v>2333</v>
      </c>
      <c r="B45" s="18" t="s">
        <v>41</v>
      </c>
      <c r="C45" s="18">
        <v>229</v>
      </c>
      <c r="D45" s="7"/>
      <c r="E45" s="7"/>
      <c r="F45" s="34">
        <f t="shared" si="0"/>
        <v>262.96359850785115</v>
      </c>
      <c r="G45" s="11">
        <f t="shared" si="1"/>
        <v>1032.3542628454359</v>
      </c>
      <c r="H45" s="36"/>
      <c r="I45" s="11">
        <f t="shared" si="2"/>
        <v>38.105600000000003</v>
      </c>
      <c r="J45" s="58">
        <v>62.400000000000006</v>
      </c>
      <c r="K45" s="57">
        <v>943.39622641509436</v>
      </c>
      <c r="L45" s="15">
        <f>SUM(F45:K45)</f>
        <v>2339.2196877683818</v>
      </c>
    </row>
    <row r="46" spans="1:12" x14ac:dyDescent="0.2">
      <c r="A46" s="5">
        <v>2369</v>
      </c>
      <c r="B46" s="18" t="s">
        <v>42</v>
      </c>
      <c r="C46" s="18">
        <v>258</v>
      </c>
      <c r="D46" s="7"/>
      <c r="E46" s="7"/>
      <c r="F46" s="34">
        <f t="shared" si="0"/>
        <v>296.26466556779735</v>
      </c>
      <c r="G46" s="11">
        <f t="shared" si="1"/>
        <v>1163.08908215774</v>
      </c>
      <c r="H46" s="36"/>
      <c r="I46" s="11">
        <f t="shared" si="2"/>
        <v>42.931200000000004</v>
      </c>
      <c r="J46" s="58">
        <v>62.400000000000006</v>
      </c>
      <c r="K46" s="57">
        <v>943.39622641509436</v>
      </c>
      <c r="L46" s="15">
        <f>SUM(F46:K46)</f>
        <v>2508.0811741406314</v>
      </c>
    </row>
    <row r="47" spans="1:12" x14ac:dyDescent="0.2">
      <c r="A47" s="5">
        <v>2002</v>
      </c>
      <c r="B47" s="18" t="s">
        <v>43</v>
      </c>
      <c r="C47" s="49">
        <v>404</v>
      </c>
      <c r="D47" s="7"/>
      <c r="E47" s="7"/>
      <c r="F47" s="34">
        <f t="shared" si="0"/>
        <v>463.91831352476794</v>
      </c>
      <c r="G47" s="11">
        <f t="shared" si="1"/>
        <v>1821.2712759369263</v>
      </c>
      <c r="H47" s="11">
        <f>$H$5*C47</f>
        <v>193.86336219311187</v>
      </c>
      <c r="I47" s="11">
        <f t="shared" si="2"/>
        <v>67.225600000000014</v>
      </c>
      <c r="J47" s="58">
        <v>62.400000000000006</v>
      </c>
      <c r="K47" s="57">
        <v>943.39622641509436</v>
      </c>
      <c r="L47" s="15">
        <f>SUM(F47:K47)</f>
        <v>3552.0747780699003</v>
      </c>
    </row>
    <row r="48" spans="1:12" x14ac:dyDescent="0.2">
      <c r="A48" s="6"/>
      <c r="D48" s="7"/>
      <c r="E48" s="7"/>
      <c r="F48" s="29"/>
      <c r="G48" s="11"/>
      <c r="H48" s="11"/>
      <c r="I48" s="11"/>
      <c r="J48" s="11"/>
      <c r="K48" s="11"/>
      <c r="L48" s="15"/>
    </row>
    <row r="49" spans="1:12" x14ac:dyDescent="0.2">
      <c r="A49" s="8">
        <v>8888</v>
      </c>
      <c r="C49" s="9">
        <f>SUM(C7:C47)</f>
        <v>13732</v>
      </c>
      <c r="F49" s="37">
        <f t="shared" ref="F49:L49" si="3">SUM(F7:F47)</f>
        <v>15768.629409213152</v>
      </c>
      <c r="G49" s="37">
        <f t="shared" si="3"/>
        <v>61905.190992984848</v>
      </c>
      <c r="H49" s="37">
        <f t="shared" si="3"/>
        <v>1133.4288650993324</v>
      </c>
      <c r="I49" s="37">
        <f t="shared" si="3"/>
        <v>2285.0048000000006</v>
      </c>
      <c r="J49" s="37">
        <f t="shared" ref="J49:K49" si="4">SUM(J7:J47)</f>
        <v>2558.4000000000019</v>
      </c>
      <c r="K49" s="37">
        <f t="shared" si="4"/>
        <v>38679.245283018885</v>
      </c>
      <c r="L49" s="37">
        <f t="shared" si="3"/>
        <v>122329.89935031623</v>
      </c>
    </row>
    <row r="50" spans="1:12" x14ac:dyDescent="0.2">
      <c r="A50" s="6"/>
      <c r="F50" s="29"/>
      <c r="G50" s="29"/>
      <c r="H50" s="29"/>
      <c r="I50" s="29"/>
      <c r="J50" s="29"/>
      <c r="K50" s="29"/>
      <c r="L50" s="15"/>
    </row>
    <row r="51" spans="1:12" x14ac:dyDescent="0.2">
      <c r="A51" s="6"/>
      <c r="F51" s="29"/>
      <c r="G51" s="29"/>
      <c r="H51" s="29"/>
      <c r="I51" s="29"/>
      <c r="J51" s="29"/>
      <c r="K51" s="29"/>
      <c r="L51" s="15"/>
    </row>
    <row r="52" spans="1:12" x14ac:dyDescent="0.2">
      <c r="A52" s="21">
        <v>4136</v>
      </c>
      <c r="B52" s="22" t="s">
        <v>44</v>
      </c>
      <c r="C52" s="23">
        <v>1483</v>
      </c>
      <c r="D52" s="23">
        <v>1464</v>
      </c>
      <c r="E52" s="23"/>
      <c r="F52" s="34">
        <f t="shared" ref="F52:F59" si="5">C52*$F$5</f>
        <v>1702.9476706862149</v>
      </c>
      <c r="G52" s="11">
        <f>$G$5*C52</f>
        <v>6685.5081737981727</v>
      </c>
      <c r="H52" s="35"/>
      <c r="I52" s="11">
        <f t="shared" ref="I52:I59" si="6">$I$5*C52</f>
        <v>246.77120000000002</v>
      </c>
      <c r="J52" s="58">
        <v>62.400000000000006</v>
      </c>
      <c r="K52" s="57">
        <v>943.39622641509436</v>
      </c>
      <c r="L52" s="15">
        <f>SUM(F52:K52)</f>
        <v>9641.0232708994808</v>
      </c>
    </row>
    <row r="53" spans="1:12" x14ac:dyDescent="0.2">
      <c r="A53" s="21">
        <v>4122</v>
      </c>
      <c r="B53" s="22" t="s">
        <v>45</v>
      </c>
      <c r="C53" s="23">
        <v>877</v>
      </c>
      <c r="D53" s="23">
        <v>942</v>
      </c>
      <c r="E53" s="23"/>
      <c r="F53" s="34">
        <f t="shared" si="5"/>
        <v>1007.0702003990631</v>
      </c>
      <c r="G53" s="11">
        <f t="shared" ref="G53:G59" si="7">$G$5*C53</f>
        <v>3953.6012598927832</v>
      </c>
      <c r="H53" s="35"/>
      <c r="I53" s="11">
        <f t="shared" si="6"/>
        <v>145.93280000000001</v>
      </c>
      <c r="J53" s="58">
        <v>62.400000000000006</v>
      </c>
      <c r="K53" s="57">
        <v>943.39622641509436</v>
      </c>
      <c r="L53" s="15">
        <f>SUM(F53:K53)</f>
        <v>6112.4004867069398</v>
      </c>
    </row>
    <row r="54" spans="1:12" x14ac:dyDescent="0.2">
      <c r="A54" s="21">
        <v>4702</v>
      </c>
      <c r="B54" s="22" t="s">
        <v>46</v>
      </c>
      <c r="C54" s="23">
        <v>1143</v>
      </c>
      <c r="D54" s="23">
        <f>C54+153</f>
        <v>1296</v>
      </c>
      <c r="E54" s="23"/>
      <c r="F54" s="34">
        <f t="shared" si="5"/>
        <v>1312.5213672247767</v>
      </c>
      <c r="G54" s="11">
        <f t="shared" si="7"/>
        <v>5152.7551197918483</v>
      </c>
      <c r="H54" s="35"/>
      <c r="I54" s="11">
        <f t="shared" si="6"/>
        <v>190.19520000000003</v>
      </c>
      <c r="J54" s="58">
        <v>62.400000000000006</v>
      </c>
      <c r="K54" s="57">
        <v>943.39622641509436</v>
      </c>
      <c r="L54" s="15">
        <f>SUM(F54:K54)</f>
        <v>7661.2679134317186</v>
      </c>
    </row>
    <row r="55" spans="1:12" x14ac:dyDescent="0.2">
      <c r="A55" s="21">
        <v>4002</v>
      </c>
      <c r="B55" s="22" t="s">
        <v>47</v>
      </c>
      <c r="C55" s="23">
        <v>1150</v>
      </c>
      <c r="D55" s="23">
        <v>1176</v>
      </c>
      <c r="E55" s="23"/>
      <c r="F55" s="34">
        <f t="shared" si="5"/>
        <v>1320.5595558254533</v>
      </c>
      <c r="G55" s="11">
        <f t="shared" si="7"/>
        <v>5184.3118003155078</v>
      </c>
      <c r="H55" s="35"/>
      <c r="I55" s="11">
        <f t="shared" si="6"/>
        <v>191.36</v>
      </c>
      <c r="J55" s="58">
        <v>62.400000000000006</v>
      </c>
      <c r="K55" s="57">
        <v>943.39622641509436</v>
      </c>
      <c r="L55" s="15">
        <f>SUM(F55:K55)</f>
        <v>7702.0275825560548</v>
      </c>
    </row>
    <row r="56" spans="1:12" x14ac:dyDescent="0.2">
      <c r="A56" s="21">
        <v>6905</v>
      </c>
      <c r="B56" s="22" t="s">
        <v>48</v>
      </c>
      <c r="C56" s="23">
        <v>990</v>
      </c>
      <c r="D56" s="23">
        <f>C56</f>
        <v>990</v>
      </c>
      <c r="E56" s="23"/>
      <c r="F56" s="34">
        <f t="shared" si="5"/>
        <v>1136.8295306671293</v>
      </c>
      <c r="G56" s="11">
        <f t="shared" si="7"/>
        <v>4463.0162454890024</v>
      </c>
      <c r="H56" s="35"/>
      <c r="I56" s="11">
        <f t="shared" si="6"/>
        <v>164.73600000000002</v>
      </c>
      <c r="J56" s="58">
        <v>62.400000000000006</v>
      </c>
      <c r="K56" s="57">
        <v>943.39622641509436</v>
      </c>
      <c r="L56" s="15">
        <f>SUM(F56:K56)</f>
        <v>6770.3780025712249</v>
      </c>
    </row>
    <row r="57" spans="1:12" x14ac:dyDescent="0.2">
      <c r="A57" s="21">
        <v>6906</v>
      </c>
      <c r="B57" s="22" t="s">
        <v>49</v>
      </c>
      <c r="C57" s="23">
        <v>1248</v>
      </c>
      <c r="D57" s="23">
        <f>C57+165</f>
        <v>1413</v>
      </c>
      <c r="E57" s="23"/>
      <c r="F57" s="34">
        <f t="shared" si="5"/>
        <v>1433.0941962349266</v>
      </c>
      <c r="G57" s="11">
        <f t="shared" si="7"/>
        <v>5626.1053276467428</v>
      </c>
      <c r="H57" s="35"/>
      <c r="I57" s="11">
        <f t="shared" si="6"/>
        <v>207.66720000000004</v>
      </c>
      <c r="J57" s="58">
        <v>62.400000000000006</v>
      </c>
      <c r="K57" s="57">
        <v>943.39622641509436</v>
      </c>
      <c r="L57" s="15">
        <f>SUM(F57:K57)</f>
        <v>8272.6629502967626</v>
      </c>
    </row>
    <row r="58" spans="1:12" x14ac:dyDescent="0.2">
      <c r="A58" s="21">
        <v>6907</v>
      </c>
      <c r="B58" s="22" t="s">
        <v>50</v>
      </c>
      <c r="C58" s="23">
        <v>1282</v>
      </c>
      <c r="D58" s="23">
        <f>C58+292</f>
        <v>1574</v>
      </c>
      <c r="E58" s="23"/>
      <c r="F58" s="34">
        <f t="shared" si="5"/>
        <v>1472.1368265810704</v>
      </c>
      <c r="G58" s="11">
        <f t="shared" si="7"/>
        <v>5779.3806330473753</v>
      </c>
      <c r="H58" s="35"/>
      <c r="I58" s="11">
        <f t="shared" si="6"/>
        <v>213.32480000000004</v>
      </c>
      <c r="J58" s="58">
        <v>62.400000000000006</v>
      </c>
      <c r="K58" s="57">
        <v>943.39622641509436</v>
      </c>
      <c r="L58" s="15">
        <f>SUM(F58:K58)</f>
        <v>8470.638486043541</v>
      </c>
    </row>
    <row r="59" spans="1:12" x14ac:dyDescent="0.2">
      <c r="A59" s="5">
        <v>4003</v>
      </c>
      <c r="B59" s="22" t="s">
        <v>58</v>
      </c>
      <c r="C59" s="23">
        <v>571</v>
      </c>
      <c r="D59" s="23">
        <v>317</v>
      </c>
      <c r="E59" s="23"/>
      <c r="F59" s="34">
        <f t="shared" si="5"/>
        <v>655.68652728376856</v>
      </c>
      <c r="G59" s="11">
        <f t="shared" si="7"/>
        <v>2574.1235112870913</v>
      </c>
      <c r="H59" s="35"/>
      <c r="I59" s="11">
        <f t="shared" si="6"/>
        <v>95.014400000000009</v>
      </c>
      <c r="J59" s="58">
        <v>62.400000000000006</v>
      </c>
      <c r="K59" s="57">
        <v>943.39622641509436</v>
      </c>
      <c r="L59" s="15">
        <f>SUM(F59:K59)</f>
        <v>4330.6206649859541</v>
      </c>
    </row>
    <row r="60" spans="1:12" x14ac:dyDescent="0.2">
      <c r="A60" s="6"/>
      <c r="C60" s="12"/>
      <c r="D60" s="13"/>
      <c r="E60" s="13"/>
      <c r="F60" s="29"/>
      <c r="G60" s="11"/>
      <c r="H60" s="11"/>
      <c r="I60" s="11"/>
      <c r="J60" s="11"/>
      <c r="K60" s="11"/>
      <c r="L60" s="15"/>
    </row>
    <row r="61" spans="1:12" ht="12" customHeight="1" x14ac:dyDescent="0.2">
      <c r="A61" s="6"/>
      <c r="C61" s="9">
        <f>SUM(C52:C59)</f>
        <v>8744</v>
      </c>
      <c r="D61" s="9">
        <f>SUM(D52:D59)</f>
        <v>9172</v>
      </c>
      <c r="E61" s="44"/>
      <c r="F61" s="37">
        <f t="shared" ref="F61:L61" si="8">SUM(F52:F59)</f>
        <v>10040.845874902403</v>
      </c>
      <c r="G61" s="37">
        <f t="shared" si="8"/>
        <v>39418.802071268525</v>
      </c>
      <c r="H61" s="37">
        <f t="shared" si="8"/>
        <v>0</v>
      </c>
      <c r="I61" s="37">
        <f t="shared" si="8"/>
        <v>1455.0016000000003</v>
      </c>
      <c r="J61" s="37">
        <f t="shared" ref="J61" si="9">SUM(J52:J59)</f>
        <v>499.19999999999993</v>
      </c>
      <c r="K61" s="37">
        <f t="shared" si="8"/>
        <v>7547.169811320754</v>
      </c>
      <c r="L61" s="37">
        <f t="shared" si="8"/>
        <v>58961.019357491678</v>
      </c>
    </row>
    <row r="62" spans="1:12" x14ac:dyDescent="0.2">
      <c r="A62" s="6"/>
      <c r="D62" s="14"/>
      <c r="E62" s="14"/>
      <c r="F62" s="29"/>
      <c r="G62" s="29"/>
      <c r="H62" s="29"/>
      <c r="I62" s="29"/>
      <c r="J62" s="29"/>
      <c r="K62" s="29"/>
      <c r="L62" s="15"/>
    </row>
    <row r="63" spans="1:12" ht="15" x14ac:dyDescent="0.25">
      <c r="A63" s="17"/>
      <c r="D63" s="14"/>
      <c r="E63" s="14"/>
      <c r="F63" s="30"/>
      <c r="G63" s="31"/>
      <c r="H63" s="31"/>
      <c r="I63" s="31"/>
      <c r="J63" s="31"/>
      <c r="K63" s="31"/>
      <c r="L63" s="15"/>
    </row>
    <row r="64" spans="1:12" x14ac:dyDescent="0.2">
      <c r="A64" s="16">
        <v>7003</v>
      </c>
      <c r="B64" s="6" t="s">
        <v>52</v>
      </c>
      <c r="C64" s="50">
        <v>196</v>
      </c>
      <c r="D64" s="14">
        <v>158</v>
      </c>
      <c r="E64" s="14"/>
      <c r="F64" s="34">
        <f t="shared" ref="F64:F67" si="10">C64*$F$5</f>
        <v>225.06928081894682</v>
      </c>
      <c r="G64" s="11">
        <f t="shared" ref="G64:G67" si="11">$G$5*C64</f>
        <v>883.5870546624692</v>
      </c>
      <c r="H64" s="11">
        <f>$H$5*C64</f>
        <v>94.05252225210377</v>
      </c>
      <c r="I64" s="11">
        <f t="shared" ref="I64:I67" si="12">$I$5*C64</f>
        <v>32.614400000000003</v>
      </c>
      <c r="J64" s="58">
        <v>62.400000000000006</v>
      </c>
      <c r="K64" s="57">
        <v>943.39622641509436</v>
      </c>
      <c r="L64" s="15">
        <f>SUM(F64:K64)</f>
        <v>2241.119484148614</v>
      </c>
    </row>
    <row r="65" spans="1:12" x14ac:dyDescent="0.2">
      <c r="A65" s="16">
        <v>7005</v>
      </c>
      <c r="B65" s="19" t="s">
        <v>53</v>
      </c>
      <c r="C65" s="50">
        <v>97</v>
      </c>
      <c r="D65" s="14">
        <v>75</v>
      </c>
      <c r="E65" s="14"/>
      <c r="F65" s="34">
        <f t="shared" si="10"/>
        <v>111.38632775223388</v>
      </c>
      <c r="G65" s="11">
        <f t="shared" si="11"/>
        <v>437.28543011356891</v>
      </c>
      <c r="H65" s="11">
        <f>$H$5*C65</f>
        <v>46.546401318643191</v>
      </c>
      <c r="I65" s="11">
        <f t="shared" si="12"/>
        <v>16.140800000000002</v>
      </c>
      <c r="J65" s="58">
        <v>62.400000000000006</v>
      </c>
      <c r="K65" s="57">
        <v>943.39622641509436</v>
      </c>
      <c r="L65" s="15">
        <f>SUM(F65:K65)</f>
        <v>1617.1551855995403</v>
      </c>
    </row>
    <row r="66" spans="1:12" x14ac:dyDescent="0.2">
      <c r="A66" s="16">
        <v>7000</v>
      </c>
      <c r="B66" s="6" t="s">
        <v>54</v>
      </c>
      <c r="C66" s="50">
        <v>201</v>
      </c>
      <c r="D66" s="1">
        <v>197</v>
      </c>
      <c r="F66" s="34">
        <f t="shared" si="10"/>
        <v>230.81084410514444</v>
      </c>
      <c r="G66" s="11">
        <f t="shared" si="11"/>
        <v>906.12754075079749</v>
      </c>
      <c r="H66" s="11">
        <f>$H$5*C66</f>
        <v>96.451821289147233</v>
      </c>
      <c r="I66" s="11">
        <f t="shared" si="12"/>
        <v>33.446400000000004</v>
      </c>
      <c r="J66" s="58">
        <v>62.400000000000006</v>
      </c>
      <c r="K66" s="57">
        <v>943.39622641509436</v>
      </c>
      <c r="L66" s="15">
        <f>SUM(F66:K66)</f>
        <v>2272.6328325601835</v>
      </c>
    </row>
    <row r="67" spans="1:12" x14ac:dyDescent="0.2">
      <c r="A67" s="16">
        <v>7001</v>
      </c>
      <c r="B67" s="6" t="s">
        <v>55</v>
      </c>
      <c r="C67" s="1">
        <v>84</v>
      </c>
      <c r="D67" s="1">
        <v>71</v>
      </c>
      <c r="F67" s="34">
        <f t="shared" si="10"/>
        <v>96.458263208120059</v>
      </c>
      <c r="G67" s="11">
        <f t="shared" si="11"/>
        <v>378.68016628391536</v>
      </c>
      <c r="H67" s="35"/>
      <c r="I67" s="11">
        <f t="shared" si="12"/>
        <v>13.977600000000002</v>
      </c>
      <c r="J67" s="58">
        <v>62.400000000000006</v>
      </c>
      <c r="K67" s="57">
        <v>943.39622641509436</v>
      </c>
      <c r="L67" s="15">
        <f>SUM(F67:K67)</f>
        <v>1494.9122559071297</v>
      </c>
    </row>
    <row r="68" spans="1:12" x14ac:dyDescent="0.2">
      <c r="A68" s="5"/>
      <c r="F68" s="29"/>
      <c r="G68" s="11"/>
      <c r="H68" s="11"/>
      <c r="I68" s="11"/>
      <c r="J68" s="11"/>
      <c r="K68" s="11"/>
      <c r="L68" s="15"/>
    </row>
    <row r="69" spans="1:12" x14ac:dyDescent="0.2">
      <c r="A69" s="5"/>
      <c r="C69" s="24">
        <f>SUM(C64:C68)</f>
        <v>578</v>
      </c>
      <c r="D69" s="24">
        <f>SUM(D64:D68)</f>
        <v>501</v>
      </c>
      <c r="E69" s="45"/>
      <c r="F69" s="38">
        <f>SUM(F64:F68)</f>
        <v>663.72471588444523</v>
      </c>
      <c r="G69" s="38">
        <f t="shared" ref="G69:L69" si="13">SUM(G64:G68)</f>
        <v>2605.6801918107508</v>
      </c>
      <c r="H69" s="38">
        <f t="shared" si="13"/>
        <v>237.05074485989419</v>
      </c>
      <c r="I69" s="38">
        <f t="shared" si="13"/>
        <v>96.179200000000009</v>
      </c>
      <c r="J69" s="38">
        <f t="shared" ref="J69" si="14">SUM(J64:J68)</f>
        <v>249.60000000000002</v>
      </c>
      <c r="K69" s="38">
        <f t="shared" si="13"/>
        <v>3773.5849056603774</v>
      </c>
      <c r="L69" s="38">
        <f t="shared" si="13"/>
        <v>7625.819758215468</v>
      </c>
    </row>
    <row r="70" spans="1:12" x14ac:dyDescent="0.2">
      <c r="A70" s="5"/>
      <c r="F70" s="29"/>
      <c r="G70" s="11"/>
      <c r="H70" s="11"/>
      <c r="I70" s="11"/>
      <c r="J70" s="11"/>
      <c r="K70" s="11"/>
      <c r="L70" s="15"/>
    </row>
    <row r="71" spans="1:12" x14ac:dyDescent="0.2">
      <c r="A71" s="5"/>
      <c r="B71" s="2" t="s">
        <v>61</v>
      </c>
      <c r="C71" s="25">
        <f>C69+C61+C49</f>
        <v>23054</v>
      </c>
      <c r="D71" s="25">
        <f>D69+D61+D49</f>
        <v>9673</v>
      </c>
      <c r="E71" s="46"/>
      <c r="F71" s="39">
        <f>F69+F61+F49</f>
        <v>26473.200000000001</v>
      </c>
      <c r="G71" s="39">
        <f t="shared" ref="G71:L71" si="15">G69+G61+G49</f>
        <v>103929.67325606412</v>
      </c>
      <c r="H71" s="39">
        <f t="shared" si="15"/>
        <v>1370.4796099592265</v>
      </c>
      <c r="I71" s="39">
        <f t="shared" si="15"/>
        <v>3836.1856000000007</v>
      </c>
      <c r="J71" s="39">
        <f t="shared" ref="J71" si="16">J69+J61+J49</f>
        <v>3307.2000000000016</v>
      </c>
      <c r="K71" s="39">
        <f t="shared" si="15"/>
        <v>50000.000000000015</v>
      </c>
      <c r="L71" s="39">
        <f t="shared" si="15"/>
        <v>188916.73846602338</v>
      </c>
    </row>
    <row r="72" spans="1:12" x14ac:dyDescent="0.2">
      <c r="A72" s="6"/>
      <c r="F72" s="29"/>
      <c r="G72" s="27"/>
      <c r="H72" s="27"/>
      <c r="I72" s="27"/>
      <c r="J72" s="27"/>
      <c r="K72" s="27"/>
      <c r="L72" s="32"/>
    </row>
    <row r="73" spans="1:12" x14ac:dyDescent="0.2">
      <c r="A73" s="6" t="s">
        <v>56</v>
      </c>
      <c r="C73" s="20"/>
      <c r="F73" s="29"/>
      <c r="G73" s="33"/>
      <c r="H73" s="32"/>
      <c r="I73" s="27"/>
      <c r="J73" s="27"/>
      <c r="K73" s="27"/>
      <c r="L73" s="32"/>
    </row>
    <row r="74" spans="1:12" x14ac:dyDescent="0.2">
      <c r="A74" s="6"/>
      <c r="F74" s="51"/>
      <c r="G74" s="27"/>
      <c r="H74" s="27"/>
      <c r="I74" s="27"/>
      <c r="J74" s="27"/>
      <c r="K74" s="27"/>
      <c r="L74" s="32"/>
    </row>
    <row r="75" spans="1:12" x14ac:dyDescent="0.2">
      <c r="A75" s="28" t="s">
        <v>68</v>
      </c>
      <c r="F75" s="29"/>
      <c r="G75" s="32"/>
      <c r="H75" s="27"/>
      <c r="I75" s="27"/>
      <c r="J75" s="27"/>
      <c r="K75" s="27"/>
      <c r="L75" s="32"/>
    </row>
    <row r="76" spans="1:12" x14ac:dyDescent="0.2">
      <c r="A76" s="6" t="s">
        <v>60</v>
      </c>
      <c r="F76" s="29"/>
      <c r="G76" s="11"/>
      <c r="H76" s="11"/>
      <c r="I76" s="11"/>
      <c r="J76" s="11"/>
      <c r="K76" s="11"/>
      <c r="L76" s="15"/>
    </row>
    <row r="77" spans="1:12" x14ac:dyDescent="0.2">
      <c r="A77" s="6"/>
      <c r="F77" s="29"/>
      <c r="G77" s="11"/>
      <c r="H77" s="11"/>
      <c r="I77" s="11"/>
      <c r="J77" s="11"/>
      <c r="K77" s="11"/>
      <c r="L77" s="15"/>
    </row>
    <row r="78" spans="1:12" x14ac:dyDescent="0.2">
      <c r="A78" s="6"/>
      <c r="F78" s="29"/>
      <c r="G78" s="11"/>
      <c r="H78" s="11"/>
      <c r="I78" s="11"/>
      <c r="J78" s="11"/>
      <c r="K78" s="11"/>
      <c r="L78" s="15"/>
    </row>
    <row r="79" spans="1:12" x14ac:dyDescent="0.2">
      <c r="A79" s="6"/>
      <c r="F79" s="29"/>
      <c r="G79" s="11"/>
      <c r="H79" s="11"/>
      <c r="I79" s="11"/>
      <c r="J79" s="11"/>
      <c r="K79" s="11"/>
      <c r="L79" s="15"/>
    </row>
    <row r="80" spans="1:12" x14ac:dyDescent="0.2">
      <c r="A80" s="6"/>
      <c r="F80" s="29"/>
      <c r="G80" s="11"/>
      <c r="H80" s="11"/>
      <c r="I80" s="11"/>
      <c r="J80" s="11"/>
      <c r="K80" s="11"/>
      <c r="L80" s="15"/>
    </row>
    <row r="81" spans="1:12" x14ac:dyDescent="0.2">
      <c r="A81" s="6"/>
      <c r="F81" s="29"/>
      <c r="G81" s="11"/>
      <c r="H81" s="11"/>
      <c r="I81" s="11"/>
      <c r="J81" s="11"/>
      <c r="K81" s="11"/>
      <c r="L81" s="15"/>
    </row>
    <row r="82" spans="1:12" x14ac:dyDescent="0.2">
      <c r="A82" s="6"/>
      <c r="F82" s="29"/>
      <c r="G82" s="11"/>
      <c r="H82" s="11"/>
      <c r="I82" s="11"/>
      <c r="J82" s="11"/>
      <c r="K82" s="11"/>
      <c r="L82" s="15"/>
    </row>
    <row r="83" spans="1:12" x14ac:dyDescent="0.2">
      <c r="A83" s="6"/>
      <c r="F83" s="29"/>
      <c r="G83" s="11"/>
      <c r="H83" s="11"/>
      <c r="I83" s="11"/>
      <c r="J83" s="11"/>
      <c r="K83" s="11"/>
      <c r="L83" s="15"/>
    </row>
    <row r="84" spans="1:12" x14ac:dyDescent="0.2">
      <c r="A84" s="6"/>
      <c r="F84" s="29"/>
      <c r="G84" s="11"/>
      <c r="H84" s="11"/>
      <c r="I84" s="11"/>
      <c r="J84" s="11"/>
      <c r="K84" s="11"/>
      <c r="L84" s="15"/>
    </row>
    <row r="85" spans="1:12" x14ac:dyDescent="0.2">
      <c r="A85" s="6"/>
      <c r="F85" s="29"/>
      <c r="G85" s="11"/>
      <c r="H85" s="11"/>
      <c r="I85" s="11"/>
      <c r="J85" s="11"/>
      <c r="K85" s="11"/>
      <c r="L85" s="15"/>
    </row>
    <row r="86" spans="1:12" x14ac:dyDescent="0.2">
      <c r="A86" s="6"/>
      <c r="F86" s="29"/>
      <c r="G86" s="11"/>
      <c r="H86" s="11"/>
      <c r="I86" s="11"/>
      <c r="J86" s="11"/>
      <c r="K86" s="11"/>
      <c r="L86" s="15"/>
    </row>
    <row r="87" spans="1:12" x14ac:dyDescent="0.2">
      <c r="A87" s="6"/>
      <c r="F87" s="29"/>
      <c r="G87" s="11"/>
      <c r="H87" s="11"/>
      <c r="I87" s="11"/>
      <c r="J87" s="11"/>
      <c r="K87" s="11"/>
      <c r="L87" s="15"/>
    </row>
    <row r="88" spans="1:12" x14ac:dyDescent="0.2">
      <c r="A88" s="6"/>
      <c r="F88" s="29"/>
      <c r="G88" s="11"/>
      <c r="H88" s="11"/>
      <c r="I88" s="11"/>
      <c r="J88" s="11"/>
      <c r="K88" s="11"/>
      <c r="L88" s="15"/>
    </row>
    <row r="89" spans="1:12" x14ac:dyDescent="0.2">
      <c r="A89" s="6"/>
      <c r="F89" s="29"/>
      <c r="G89" s="11"/>
      <c r="H89" s="11"/>
      <c r="I89" s="11"/>
      <c r="J89" s="11"/>
      <c r="K89" s="11"/>
      <c r="L89" s="15"/>
    </row>
    <row r="90" spans="1:12" x14ac:dyDescent="0.2">
      <c r="A90" s="6"/>
      <c r="F90" s="29"/>
      <c r="G90" s="11"/>
      <c r="H90" s="11"/>
      <c r="I90" s="11"/>
      <c r="J90" s="11"/>
      <c r="K90" s="11"/>
      <c r="L90" s="15"/>
    </row>
    <row r="91" spans="1:12" x14ac:dyDescent="0.2">
      <c r="A91" s="6"/>
      <c r="F91" s="29"/>
      <c r="G91" s="11"/>
      <c r="H91" s="11"/>
      <c r="I91" s="11"/>
      <c r="J91" s="11"/>
      <c r="K91" s="11"/>
      <c r="L91" s="15"/>
    </row>
    <row r="92" spans="1:12" x14ac:dyDescent="0.2">
      <c r="A92" s="6"/>
      <c r="F92" s="29"/>
      <c r="G92" s="11"/>
      <c r="H92" s="11"/>
      <c r="I92" s="11"/>
      <c r="J92" s="11"/>
      <c r="K92" s="11"/>
      <c r="L92" s="15"/>
    </row>
    <row r="93" spans="1:12" x14ac:dyDescent="0.2">
      <c r="A93" s="6"/>
      <c r="F93" s="29"/>
      <c r="G93" s="11"/>
      <c r="H93" s="11"/>
      <c r="I93" s="11"/>
      <c r="J93" s="11"/>
      <c r="K93" s="11"/>
      <c r="L93" s="15"/>
    </row>
    <row r="94" spans="1:12" x14ac:dyDescent="0.2">
      <c r="A94" s="6"/>
      <c r="F94" s="29"/>
      <c r="G94" s="11"/>
      <c r="H94" s="11"/>
      <c r="I94" s="11"/>
      <c r="J94" s="11"/>
      <c r="K94" s="11"/>
      <c r="L94" s="15"/>
    </row>
    <row r="95" spans="1:12" x14ac:dyDescent="0.2">
      <c r="A95" s="6"/>
      <c r="F95" s="29"/>
      <c r="G95" s="11"/>
      <c r="H95" s="11"/>
      <c r="I95" s="11"/>
      <c r="J95" s="11"/>
      <c r="K95" s="11"/>
      <c r="L95" s="15"/>
    </row>
    <row r="96" spans="1:12" x14ac:dyDescent="0.2">
      <c r="A96" s="6"/>
      <c r="F96" s="29"/>
      <c r="G96" s="11"/>
      <c r="H96" s="11"/>
      <c r="I96" s="11"/>
      <c r="J96" s="11"/>
      <c r="K96" s="11"/>
      <c r="L96" s="15"/>
    </row>
    <row r="97" spans="1:12" x14ac:dyDescent="0.2">
      <c r="A97" s="6"/>
      <c r="F97" s="29"/>
      <c r="G97" s="11"/>
      <c r="H97" s="11"/>
      <c r="I97" s="11"/>
      <c r="J97" s="11"/>
      <c r="K97" s="11"/>
      <c r="L97" s="15"/>
    </row>
    <row r="98" spans="1:12" x14ac:dyDescent="0.2">
      <c r="A98" s="6"/>
      <c r="F98" s="29"/>
      <c r="G98" s="11"/>
      <c r="H98" s="11"/>
      <c r="I98" s="11"/>
      <c r="J98" s="11"/>
      <c r="K98" s="11"/>
      <c r="L98" s="15"/>
    </row>
    <row r="99" spans="1:12" x14ac:dyDescent="0.2">
      <c r="A99" s="6"/>
      <c r="F99" s="29"/>
      <c r="G99" s="11"/>
      <c r="H99" s="11"/>
      <c r="I99" s="11"/>
      <c r="J99" s="11"/>
      <c r="K99" s="11"/>
      <c r="L99" s="15"/>
    </row>
    <row r="100" spans="1:12" x14ac:dyDescent="0.2">
      <c r="A100" s="6"/>
      <c r="F100" s="29"/>
      <c r="G100" s="11"/>
      <c r="H100" s="11"/>
      <c r="I100" s="11"/>
      <c r="J100" s="11"/>
      <c r="K100" s="11"/>
      <c r="L100" s="15"/>
    </row>
    <row r="101" spans="1:12" x14ac:dyDescent="0.2">
      <c r="A101" s="6"/>
      <c r="F101" s="29"/>
      <c r="G101" s="11"/>
      <c r="H101" s="11"/>
      <c r="I101" s="11"/>
      <c r="J101" s="11"/>
      <c r="K101" s="11"/>
      <c r="L101" s="15"/>
    </row>
    <row r="102" spans="1:12" x14ac:dyDescent="0.2">
      <c r="A102" s="6"/>
      <c r="F102" s="29"/>
      <c r="G102" s="11"/>
      <c r="H102" s="11"/>
      <c r="I102" s="11"/>
      <c r="J102" s="11"/>
      <c r="K102" s="11"/>
      <c r="L102" s="15"/>
    </row>
    <row r="103" spans="1:12" x14ac:dyDescent="0.2">
      <c r="A103" s="6"/>
      <c r="F103" s="29"/>
      <c r="G103" s="11"/>
      <c r="H103" s="11"/>
      <c r="I103" s="11"/>
      <c r="J103" s="11"/>
      <c r="K103" s="11"/>
      <c r="L103" s="15"/>
    </row>
    <row r="104" spans="1:12" x14ac:dyDescent="0.2">
      <c r="A104" s="6"/>
      <c r="F104" s="29"/>
      <c r="G104" s="11"/>
      <c r="H104" s="11"/>
      <c r="I104" s="11"/>
      <c r="J104" s="11"/>
      <c r="K104" s="11"/>
      <c r="L104" s="15"/>
    </row>
    <row r="105" spans="1:12" x14ac:dyDescent="0.2">
      <c r="A105" s="6"/>
      <c r="F105" s="29"/>
      <c r="G105" s="11"/>
      <c r="H105" s="11"/>
      <c r="I105" s="11"/>
      <c r="J105" s="11"/>
      <c r="K105" s="11"/>
      <c r="L105" s="15"/>
    </row>
    <row r="106" spans="1:12" x14ac:dyDescent="0.2">
      <c r="A106" s="6"/>
      <c r="F106" s="29"/>
      <c r="G106" s="11"/>
      <c r="H106" s="11"/>
      <c r="I106" s="11"/>
      <c r="J106" s="11"/>
      <c r="K106" s="11"/>
      <c r="L106" s="15"/>
    </row>
    <row r="107" spans="1:12" x14ac:dyDescent="0.2">
      <c r="A107" s="6"/>
      <c r="F107" s="29"/>
      <c r="G107" s="11"/>
      <c r="H107" s="11"/>
      <c r="I107" s="11"/>
      <c r="J107" s="11"/>
      <c r="K107" s="11"/>
      <c r="L107" s="15"/>
    </row>
    <row r="108" spans="1:12" x14ac:dyDescent="0.2">
      <c r="A108" s="6"/>
      <c r="F108" s="29"/>
      <c r="G108" s="11"/>
      <c r="H108" s="11"/>
      <c r="I108" s="11"/>
      <c r="J108" s="11"/>
      <c r="K108" s="11"/>
      <c r="L108" s="15"/>
    </row>
    <row r="109" spans="1:12" x14ac:dyDescent="0.2">
      <c r="A109" s="6"/>
      <c r="F109" s="29"/>
      <c r="G109" s="11"/>
      <c r="H109" s="11"/>
      <c r="I109" s="11"/>
      <c r="J109" s="11"/>
      <c r="K109" s="11"/>
      <c r="L109" s="15"/>
    </row>
    <row r="110" spans="1:12" x14ac:dyDescent="0.2">
      <c r="A110" s="6"/>
      <c r="F110" s="29"/>
      <c r="G110" s="11"/>
      <c r="H110" s="11"/>
      <c r="I110" s="11"/>
      <c r="J110" s="11"/>
      <c r="K110" s="11"/>
      <c r="L110" s="15"/>
    </row>
    <row r="111" spans="1:12" x14ac:dyDescent="0.2">
      <c r="A111" s="6"/>
      <c r="F111" s="29"/>
      <c r="G111" s="11"/>
      <c r="H111" s="11"/>
      <c r="I111" s="11"/>
      <c r="J111" s="11"/>
      <c r="K111" s="11"/>
      <c r="L111" s="15"/>
    </row>
    <row r="112" spans="1:12" x14ac:dyDescent="0.2">
      <c r="A112" s="6"/>
      <c r="F112" s="29"/>
      <c r="G112" s="11"/>
      <c r="H112" s="11"/>
      <c r="I112" s="11"/>
      <c r="J112" s="11"/>
      <c r="K112" s="11"/>
      <c r="L112" s="15"/>
    </row>
    <row r="113" spans="1:12" x14ac:dyDescent="0.2">
      <c r="A113" s="6"/>
      <c r="F113" s="29"/>
      <c r="G113" s="11"/>
      <c r="H113" s="11"/>
      <c r="I113" s="11"/>
      <c r="J113" s="11"/>
      <c r="K113" s="11"/>
      <c r="L113" s="15"/>
    </row>
    <row r="114" spans="1:12" x14ac:dyDescent="0.2">
      <c r="A114" s="6"/>
      <c r="F114" s="29"/>
      <c r="G114" s="11"/>
      <c r="H114" s="11"/>
      <c r="I114" s="11"/>
      <c r="J114" s="11"/>
      <c r="K114" s="11"/>
      <c r="L114" s="15"/>
    </row>
    <row r="115" spans="1:12" x14ac:dyDescent="0.2">
      <c r="A115" s="6"/>
      <c r="F115" s="29"/>
      <c r="G115" s="11"/>
      <c r="H115" s="11"/>
      <c r="I115" s="11"/>
      <c r="J115" s="11"/>
      <c r="K115" s="11"/>
      <c r="L115" s="15"/>
    </row>
    <row r="116" spans="1:12" x14ac:dyDescent="0.2">
      <c r="A116" s="6"/>
      <c r="F116" s="29"/>
      <c r="G116" s="11"/>
      <c r="H116" s="11"/>
      <c r="I116" s="11"/>
      <c r="J116" s="11"/>
      <c r="K116" s="11"/>
      <c r="L116" s="15"/>
    </row>
    <row r="117" spans="1:12" x14ac:dyDescent="0.2">
      <c r="A117" s="6"/>
      <c r="F117" s="29"/>
      <c r="G117" s="11"/>
      <c r="H117" s="11"/>
      <c r="I117" s="11"/>
      <c r="J117" s="11"/>
      <c r="K117" s="11"/>
      <c r="L117" s="15"/>
    </row>
    <row r="118" spans="1:12" x14ac:dyDescent="0.2">
      <c r="A118" s="6"/>
      <c r="F118" s="29"/>
      <c r="G118" s="11"/>
      <c r="H118" s="11"/>
      <c r="I118" s="11"/>
      <c r="J118" s="11"/>
      <c r="K118" s="11"/>
      <c r="L118" s="15"/>
    </row>
    <row r="119" spans="1:12" x14ac:dyDescent="0.2">
      <c r="A119" s="6"/>
      <c r="F119" s="29"/>
      <c r="G119" s="11"/>
      <c r="H119" s="11"/>
      <c r="I119" s="11"/>
      <c r="J119" s="11"/>
      <c r="K119" s="11"/>
      <c r="L119" s="15"/>
    </row>
    <row r="120" spans="1:12" x14ac:dyDescent="0.2">
      <c r="A120" s="6"/>
      <c r="F120" s="29"/>
      <c r="G120" s="11"/>
      <c r="H120" s="11"/>
      <c r="I120" s="11"/>
      <c r="J120" s="11"/>
      <c r="K120" s="11"/>
      <c r="L120" s="15"/>
    </row>
    <row r="121" spans="1:12" x14ac:dyDescent="0.2">
      <c r="A121" s="6"/>
      <c r="F121" s="29"/>
      <c r="G121" s="11"/>
      <c r="H121" s="11"/>
      <c r="I121" s="11"/>
      <c r="J121" s="11"/>
      <c r="K121" s="11"/>
      <c r="L121" s="15"/>
    </row>
    <row r="122" spans="1:12" x14ac:dyDescent="0.2">
      <c r="A122" s="6"/>
      <c r="F122" s="29"/>
      <c r="G122" s="11"/>
      <c r="H122" s="11"/>
      <c r="I122" s="11"/>
      <c r="J122" s="11"/>
      <c r="K122" s="11"/>
      <c r="L122" s="15"/>
    </row>
    <row r="123" spans="1:12" x14ac:dyDescent="0.2">
      <c r="A123" s="6"/>
      <c r="F123" s="29"/>
      <c r="G123" s="11"/>
      <c r="H123" s="11"/>
      <c r="I123" s="11"/>
      <c r="J123" s="11"/>
      <c r="K123" s="11"/>
      <c r="L123" s="15"/>
    </row>
    <row r="124" spans="1:12" x14ac:dyDescent="0.2">
      <c r="A124" s="6"/>
      <c r="F124" s="29"/>
      <c r="G124" s="11"/>
      <c r="H124" s="11"/>
      <c r="I124" s="11"/>
      <c r="J124" s="11"/>
      <c r="K124" s="11"/>
      <c r="L124" s="15"/>
    </row>
    <row r="125" spans="1:12" x14ac:dyDescent="0.2">
      <c r="A125" s="6"/>
      <c r="F125" s="29"/>
      <c r="G125" s="11"/>
      <c r="H125" s="11"/>
      <c r="I125" s="11"/>
      <c r="J125" s="11"/>
      <c r="K125" s="11"/>
      <c r="L125" s="15"/>
    </row>
    <row r="126" spans="1:12" x14ac:dyDescent="0.2">
      <c r="A126" s="6"/>
      <c r="F126" s="29"/>
      <c r="G126" s="11"/>
      <c r="H126" s="11"/>
      <c r="I126" s="11"/>
      <c r="J126" s="11"/>
      <c r="K126" s="11"/>
      <c r="L126" s="15"/>
    </row>
    <row r="127" spans="1:12" x14ac:dyDescent="0.2">
      <c r="A127" s="6"/>
      <c r="F127" s="29"/>
      <c r="G127" s="11"/>
      <c r="H127" s="11"/>
      <c r="I127" s="11"/>
      <c r="J127" s="11"/>
      <c r="K127" s="11"/>
      <c r="L127" s="15"/>
    </row>
    <row r="128" spans="1:12" x14ac:dyDescent="0.2">
      <c r="A128" s="6"/>
      <c r="F128" s="29"/>
      <c r="G128" s="11"/>
      <c r="H128" s="11"/>
      <c r="I128" s="11"/>
      <c r="J128" s="11"/>
      <c r="K128" s="11"/>
      <c r="L128" s="15"/>
    </row>
    <row r="129" spans="1:12" x14ac:dyDescent="0.2">
      <c r="A129" s="6"/>
      <c r="F129" s="29"/>
      <c r="G129" s="11"/>
      <c r="H129" s="11"/>
      <c r="I129" s="11"/>
      <c r="J129" s="11"/>
      <c r="K129" s="11"/>
      <c r="L129" s="15"/>
    </row>
    <row r="130" spans="1:12" x14ac:dyDescent="0.2">
      <c r="A130" s="6"/>
      <c r="F130" s="29"/>
      <c r="G130" s="11"/>
      <c r="H130" s="11"/>
      <c r="I130" s="11"/>
      <c r="J130" s="11"/>
      <c r="K130" s="11"/>
      <c r="L130" s="15"/>
    </row>
    <row r="131" spans="1:12" x14ac:dyDescent="0.2">
      <c r="A131" s="6"/>
      <c r="F131" s="29"/>
      <c r="G131" s="11"/>
      <c r="H131" s="11"/>
      <c r="I131" s="11"/>
      <c r="J131" s="11"/>
      <c r="K131" s="11"/>
      <c r="L131" s="15"/>
    </row>
    <row r="132" spans="1:12" x14ac:dyDescent="0.2">
      <c r="A132" s="6"/>
      <c r="F132" s="29"/>
      <c r="G132" s="11"/>
      <c r="H132" s="11"/>
      <c r="I132" s="11"/>
      <c r="J132" s="11"/>
      <c r="K132" s="11"/>
      <c r="L132" s="15"/>
    </row>
    <row r="133" spans="1:12" x14ac:dyDescent="0.2">
      <c r="A133" s="6"/>
      <c r="F133" s="29"/>
      <c r="G133" s="11"/>
      <c r="H133" s="11"/>
      <c r="I133" s="11"/>
      <c r="J133" s="11"/>
      <c r="K133" s="11"/>
      <c r="L133" s="15"/>
    </row>
    <row r="134" spans="1:12" x14ac:dyDescent="0.2">
      <c r="A134" s="6"/>
      <c r="F134" s="29"/>
      <c r="G134" s="11"/>
      <c r="H134" s="11"/>
      <c r="I134" s="11"/>
      <c r="J134" s="11"/>
      <c r="K134" s="11"/>
      <c r="L134" s="15"/>
    </row>
    <row r="135" spans="1:12" x14ac:dyDescent="0.2">
      <c r="A135" s="6"/>
      <c r="F135" s="29"/>
      <c r="G135" s="11"/>
      <c r="H135" s="11"/>
      <c r="I135" s="11"/>
      <c r="J135" s="11"/>
      <c r="K135" s="11"/>
      <c r="L135" s="15"/>
    </row>
    <row r="136" spans="1:12" x14ac:dyDescent="0.2">
      <c r="A136" s="6"/>
      <c r="F136" s="29"/>
      <c r="G136" s="11"/>
      <c r="H136" s="11"/>
      <c r="I136" s="11"/>
      <c r="J136" s="11"/>
      <c r="K136" s="11"/>
      <c r="L136" s="15"/>
    </row>
    <row r="137" spans="1:12" x14ac:dyDescent="0.2">
      <c r="A137" s="6"/>
      <c r="F137" s="29"/>
      <c r="G137" s="11"/>
      <c r="H137" s="11"/>
      <c r="I137" s="11"/>
      <c r="J137" s="11"/>
      <c r="K137" s="11"/>
      <c r="L137" s="15"/>
    </row>
    <row r="138" spans="1:12" x14ac:dyDescent="0.2">
      <c r="A138" s="6"/>
      <c r="F138" s="29"/>
      <c r="G138" s="11"/>
      <c r="H138" s="11"/>
      <c r="I138" s="11"/>
      <c r="J138" s="11"/>
      <c r="K138" s="11"/>
      <c r="L138" s="15"/>
    </row>
    <row r="139" spans="1:12" x14ac:dyDescent="0.2">
      <c r="A139" s="6"/>
      <c r="F139" s="29"/>
      <c r="G139" s="11"/>
      <c r="H139" s="11"/>
      <c r="I139" s="11"/>
      <c r="J139" s="11"/>
      <c r="K139" s="11"/>
      <c r="L139" s="15"/>
    </row>
    <row r="140" spans="1:12" x14ac:dyDescent="0.2">
      <c r="A140" s="6"/>
      <c r="F140" s="29"/>
      <c r="G140" s="11"/>
      <c r="H140" s="11"/>
      <c r="I140" s="11"/>
      <c r="J140" s="11"/>
      <c r="K140" s="11"/>
      <c r="L140" s="15"/>
    </row>
    <row r="141" spans="1:12" x14ac:dyDescent="0.2">
      <c r="A141" s="6"/>
      <c r="F141" s="29"/>
      <c r="G141" s="11"/>
      <c r="H141" s="11"/>
      <c r="I141" s="11"/>
      <c r="J141" s="11"/>
      <c r="K141" s="11"/>
      <c r="L141" s="15"/>
    </row>
    <row r="142" spans="1:12" x14ac:dyDescent="0.2">
      <c r="A142" s="6"/>
      <c r="F142" s="29"/>
      <c r="G142" s="11"/>
      <c r="H142" s="11"/>
      <c r="I142" s="11"/>
      <c r="J142" s="11"/>
      <c r="K142" s="11"/>
      <c r="L142" s="15"/>
    </row>
    <row r="143" spans="1:12" x14ac:dyDescent="0.2">
      <c r="A143" s="6"/>
      <c r="F143" s="29"/>
      <c r="G143" s="11"/>
      <c r="H143" s="11"/>
      <c r="I143" s="11"/>
      <c r="J143" s="11"/>
      <c r="K143" s="11"/>
      <c r="L143" s="15"/>
    </row>
    <row r="144" spans="1:12" x14ac:dyDescent="0.2">
      <c r="A144" s="6"/>
      <c r="F144" s="29"/>
      <c r="G144" s="11"/>
      <c r="H144" s="11"/>
      <c r="I144" s="11"/>
      <c r="J144" s="11"/>
      <c r="K144" s="11"/>
      <c r="L144" s="15"/>
    </row>
    <row r="145" spans="1:12" x14ac:dyDescent="0.2">
      <c r="A145" s="6"/>
      <c r="F145" s="29"/>
      <c r="G145" s="11"/>
      <c r="H145" s="11"/>
      <c r="I145" s="11"/>
      <c r="J145" s="11"/>
      <c r="K145" s="11"/>
      <c r="L145" s="15"/>
    </row>
    <row r="146" spans="1:12" x14ac:dyDescent="0.2">
      <c r="A146" s="6"/>
      <c r="F146" s="29"/>
      <c r="G146" s="11"/>
      <c r="H146" s="11"/>
      <c r="I146" s="11"/>
      <c r="J146" s="11"/>
      <c r="K146" s="11"/>
      <c r="L146" s="15"/>
    </row>
    <row r="147" spans="1:12" x14ac:dyDescent="0.2">
      <c r="A147" s="6"/>
      <c r="F147" s="29"/>
      <c r="G147" s="11"/>
      <c r="H147" s="11"/>
      <c r="I147" s="11"/>
      <c r="J147" s="11"/>
      <c r="K147" s="11"/>
      <c r="L147" s="15"/>
    </row>
    <row r="148" spans="1:12" x14ac:dyDescent="0.2">
      <c r="A148" s="6"/>
      <c r="F148" s="29"/>
      <c r="G148" s="11"/>
      <c r="H148" s="11"/>
      <c r="I148" s="11"/>
      <c r="J148" s="11"/>
      <c r="K148" s="11"/>
      <c r="L148" s="15"/>
    </row>
    <row r="149" spans="1:12" x14ac:dyDescent="0.2">
      <c r="A149" s="6"/>
      <c r="F149" s="29"/>
      <c r="G149" s="11"/>
      <c r="H149" s="11"/>
      <c r="I149" s="11"/>
      <c r="J149" s="11"/>
      <c r="K149" s="11"/>
      <c r="L149" s="15"/>
    </row>
    <row r="150" spans="1:12" x14ac:dyDescent="0.2">
      <c r="A150" s="6"/>
      <c r="F150" s="29"/>
      <c r="G150" s="11"/>
      <c r="H150" s="11"/>
      <c r="I150" s="11"/>
      <c r="J150" s="11"/>
      <c r="K150" s="11"/>
      <c r="L150" s="15"/>
    </row>
    <row r="151" spans="1:12" x14ac:dyDescent="0.2">
      <c r="A151" s="6"/>
      <c r="F151" s="29"/>
      <c r="G151" s="11"/>
      <c r="H151" s="11"/>
      <c r="I151" s="11"/>
      <c r="J151" s="11"/>
      <c r="K151" s="11"/>
      <c r="L151" s="15"/>
    </row>
    <row r="152" spans="1:12" x14ac:dyDescent="0.2">
      <c r="A152" s="6"/>
      <c r="F152" s="29"/>
      <c r="G152" s="11"/>
      <c r="H152" s="11"/>
      <c r="I152" s="11"/>
      <c r="J152" s="11"/>
      <c r="K152" s="11"/>
      <c r="L152" s="15"/>
    </row>
    <row r="153" spans="1:12" x14ac:dyDescent="0.2">
      <c r="A153" s="6"/>
      <c r="F153" s="29"/>
      <c r="G153" s="11"/>
      <c r="H153" s="11"/>
      <c r="I153" s="11"/>
      <c r="J153" s="11"/>
      <c r="K153" s="11"/>
      <c r="L153" s="15"/>
    </row>
    <row r="154" spans="1:12" x14ac:dyDescent="0.2">
      <c r="A154" s="6"/>
      <c r="F154" s="29"/>
      <c r="G154" s="11"/>
      <c r="H154" s="11"/>
      <c r="I154" s="11"/>
      <c r="J154" s="11"/>
      <c r="K154" s="11"/>
      <c r="L154" s="15"/>
    </row>
    <row r="155" spans="1:12" x14ac:dyDescent="0.2">
      <c r="A155" s="6"/>
      <c r="F155" s="29"/>
      <c r="G155" s="11"/>
      <c r="H155" s="11"/>
      <c r="I155" s="11"/>
      <c r="J155" s="11"/>
      <c r="K155" s="11"/>
      <c r="L155" s="15"/>
    </row>
    <row r="156" spans="1:12" x14ac:dyDescent="0.2">
      <c r="A156" s="6"/>
      <c r="F156" s="29"/>
      <c r="G156" s="11"/>
      <c r="H156" s="11"/>
      <c r="I156" s="11"/>
      <c r="J156" s="11"/>
      <c r="K156" s="11"/>
      <c r="L156" s="15"/>
    </row>
    <row r="157" spans="1:12" x14ac:dyDescent="0.2">
      <c r="A157" s="6"/>
      <c r="F157" s="29"/>
      <c r="G157" s="11"/>
      <c r="H157" s="11"/>
      <c r="I157" s="11"/>
      <c r="J157" s="11"/>
      <c r="K157" s="11"/>
      <c r="L157" s="15"/>
    </row>
    <row r="158" spans="1:12" x14ac:dyDescent="0.2">
      <c r="A158" s="6"/>
      <c r="F158" s="29"/>
      <c r="G158" s="11"/>
      <c r="H158" s="11"/>
      <c r="I158" s="11"/>
      <c r="J158" s="11"/>
      <c r="K158" s="11"/>
      <c r="L158" s="15"/>
    </row>
    <row r="159" spans="1:12" x14ac:dyDescent="0.2">
      <c r="A159" s="6"/>
      <c r="F159" s="29"/>
      <c r="G159" s="11"/>
      <c r="H159" s="11"/>
      <c r="I159" s="11"/>
      <c r="J159" s="11"/>
      <c r="K159" s="11"/>
      <c r="L159" s="15"/>
    </row>
    <row r="160" spans="1:12" x14ac:dyDescent="0.2">
      <c r="A160" s="6"/>
      <c r="F160" s="29"/>
      <c r="G160" s="11"/>
      <c r="H160" s="11"/>
      <c r="I160" s="11"/>
      <c r="J160" s="11"/>
      <c r="K160" s="11"/>
      <c r="L160" s="15"/>
    </row>
    <row r="161" spans="1:12" x14ac:dyDescent="0.2">
      <c r="A161" s="6"/>
      <c r="F161" s="29"/>
      <c r="G161" s="11"/>
      <c r="H161" s="11"/>
      <c r="I161" s="11"/>
      <c r="J161" s="11"/>
      <c r="K161" s="11"/>
      <c r="L161" s="15"/>
    </row>
    <row r="162" spans="1:12" x14ac:dyDescent="0.2">
      <c r="A162" s="6"/>
      <c r="F162" s="29"/>
      <c r="G162" s="11"/>
      <c r="H162" s="11"/>
      <c r="I162" s="11"/>
      <c r="J162" s="11"/>
      <c r="K162" s="11"/>
      <c r="L162" s="15"/>
    </row>
    <row r="163" spans="1:12" x14ac:dyDescent="0.2">
      <c r="A163" s="6"/>
      <c r="F163" s="29"/>
      <c r="G163" s="11"/>
      <c r="H163" s="11"/>
      <c r="I163" s="11"/>
      <c r="J163" s="11"/>
      <c r="K163" s="11"/>
      <c r="L163" s="15"/>
    </row>
    <row r="164" spans="1:12" x14ac:dyDescent="0.2">
      <c r="A164" s="6"/>
      <c r="F164" s="29"/>
      <c r="G164" s="11"/>
      <c r="H164" s="11"/>
      <c r="I164" s="11"/>
      <c r="J164" s="11"/>
      <c r="K164" s="11"/>
      <c r="L164" s="15"/>
    </row>
    <row r="165" spans="1:12" x14ac:dyDescent="0.2">
      <c r="A165" s="6"/>
      <c r="F165" s="29"/>
      <c r="G165" s="11"/>
      <c r="H165" s="11"/>
      <c r="I165" s="11"/>
      <c r="J165" s="11"/>
      <c r="K165" s="11"/>
      <c r="L165" s="15"/>
    </row>
    <row r="166" spans="1:12" x14ac:dyDescent="0.2">
      <c r="A166" s="6"/>
      <c r="F166" s="29"/>
      <c r="G166" s="11"/>
      <c r="H166" s="11"/>
      <c r="I166" s="11"/>
      <c r="J166" s="11"/>
      <c r="K166" s="11"/>
      <c r="L166" s="15"/>
    </row>
    <row r="167" spans="1:12" x14ac:dyDescent="0.2">
      <c r="A167" s="6"/>
      <c r="F167" s="29"/>
      <c r="G167" s="11"/>
      <c r="H167" s="11"/>
      <c r="I167" s="11"/>
      <c r="J167" s="11"/>
      <c r="K167" s="11"/>
      <c r="L167" s="15"/>
    </row>
    <row r="168" spans="1:12" x14ac:dyDescent="0.2">
      <c r="A168" s="6"/>
      <c r="F168" s="29"/>
      <c r="G168" s="11"/>
      <c r="H168" s="11"/>
      <c r="I168" s="11"/>
      <c r="J168" s="11"/>
      <c r="K168" s="11"/>
      <c r="L168" s="15"/>
    </row>
    <row r="169" spans="1:12" x14ac:dyDescent="0.2">
      <c r="A169" s="6"/>
      <c r="F169" s="29"/>
      <c r="G169" s="11"/>
      <c r="H169" s="11"/>
      <c r="I169" s="11"/>
      <c r="J169" s="11"/>
      <c r="K169" s="11"/>
      <c r="L169" s="15"/>
    </row>
    <row r="170" spans="1:12" x14ac:dyDescent="0.2">
      <c r="A170" s="6"/>
      <c r="F170" s="29"/>
      <c r="G170" s="11"/>
      <c r="H170" s="11"/>
      <c r="I170" s="11"/>
      <c r="J170" s="11"/>
      <c r="K170" s="11"/>
      <c r="L170" s="15"/>
    </row>
    <row r="171" spans="1:12" x14ac:dyDescent="0.2">
      <c r="A171" s="6"/>
      <c r="F171" s="29"/>
      <c r="G171" s="11"/>
      <c r="H171" s="11"/>
      <c r="I171" s="11"/>
      <c r="J171" s="11"/>
      <c r="K171" s="11"/>
      <c r="L171" s="15"/>
    </row>
    <row r="172" spans="1:12" x14ac:dyDescent="0.2">
      <c r="A172" s="6"/>
      <c r="F172" s="29"/>
      <c r="G172" s="11"/>
      <c r="H172" s="11"/>
      <c r="I172" s="11"/>
      <c r="J172" s="11"/>
      <c r="K172" s="11"/>
      <c r="L172" s="15"/>
    </row>
    <row r="173" spans="1:12" x14ac:dyDescent="0.2">
      <c r="A173" s="6"/>
      <c r="F173" s="29"/>
      <c r="G173" s="11"/>
      <c r="H173" s="11"/>
      <c r="I173" s="11"/>
      <c r="J173" s="11"/>
      <c r="K173" s="11"/>
      <c r="L173" s="15"/>
    </row>
    <row r="174" spans="1:12" x14ac:dyDescent="0.2">
      <c r="A174" s="6"/>
      <c r="F174" s="29"/>
      <c r="G174" s="11"/>
      <c r="H174" s="11"/>
      <c r="I174" s="11"/>
      <c r="J174" s="11"/>
      <c r="K174" s="11"/>
      <c r="L174" s="15"/>
    </row>
    <row r="175" spans="1:12" x14ac:dyDescent="0.2">
      <c r="A175" s="6"/>
      <c r="F175" s="29"/>
      <c r="G175" s="11"/>
      <c r="H175" s="11"/>
      <c r="I175" s="11"/>
      <c r="J175" s="11"/>
      <c r="K175" s="11"/>
      <c r="L175" s="15"/>
    </row>
    <row r="176" spans="1:12" x14ac:dyDescent="0.2">
      <c r="A176" s="6"/>
      <c r="F176" s="29"/>
      <c r="G176" s="11"/>
      <c r="H176" s="11"/>
      <c r="I176" s="11"/>
      <c r="J176" s="11"/>
      <c r="K176" s="11"/>
      <c r="L176" s="15"/>
    </row>
    <row r="177" spans="1:12" x14ac:dyDescent="0.2">
      <c r="A177" s="6"/>
      <c r="F177" s="29"/>
      <c r="G177" s="11"/>
      <c r="H177" s="11"/>
      <c r="I177" s="11"/>
      <c r="J177" s="11"/>
      <c r="K177" s="11"/>
      <c r="L177" s="15"/>
    </row>
    <row r="178" spans="1:12" x14ac:dyDescent="0.2">
      <c r="A178" s="6"/>
      <c r="F178" s="29"/>
      <c r="G178" s="11"/>
      <c r="H178" s="11"/>
      <c r="I178" s="11"/>
      <c r="J178" s="11"/>
      <c r="K178" s="11"/>
      <c r="L178" s="15"/>
    </row>
    <row r="179" spans="1:12" x14ac:dyDescent="0.2">
      <c r="A179" s="6"/>
      <c r="F179" s="29"/>
      <c r="G179" s="11"/>
      <c r="H179" s="11"/>
      <c r="I179" s="11"/>
      <c r="J179" s="11"/>
      <c r="K179" s="11"/>
      <c r="L179" s="15"/>
    </row>
    <row r="180" spans="1:12" x14ac:dyDescent="0.2">
      <c r="A180" s="6"/>
      <c r="F180" s="29"/>
      <c r="G180" s="11"/>
      <c r="H180" s="11"/>
      <c r="I180" s="11"/>
      <c r="J180" s="11"/>
      <c r="K180" s="11"/>
      <c r="L180" s="15"/>
    </row>
    <row r="181" spans="1:12" x14ac:dyDescent="0.2">
      <c r="A181" s="6"/>
      <c r="F181" s="29"/>
      <c r="G181" s="11"/>
      <c r="H181" s="11"/>
      <c r="I181" s="11"/>
      <c r="J181" s="11"/>
      <c r="K181" s="11"/>
      <c r="L181" s="15"/>
    </row>
    <row r="182" spans="1:12" x14ac:dyDescent="0.2">
      <c r="A182" s="6"/>
      <c r="F182" s="29"/>
      <c r="G182" s="11"/>
      <c r="H182" s="11"/>
      <c r="I182" s="11"/>
      <c r="J182" s="11"/>
      <c r="K182" s="11"/>
      <c r="L182" s="15"/>
    </row>
    <row r="183" spans="1:12" x14ac:dyDescent="0.2">
      <c r="A183" s="6"/>
      <c r="F183" s="29"/>
      <c r="G183" s="11"/>
      <c r="H183" s="11"/>
      <c r="I183" s="11"/>
      <c r="J183" s="11"/>
      <c r="K183" s="11"/>
      <c r="L183" s="15"/>
    </row>
    <row r="184" spans="1:12" x14ac:dyDescent="0.2">
      <c r="A184" s="6"/>
      <c r="F184" s="29"/>
      <c r="G184" s="11"/>
      <c r="H184" s="11"/>
      <c r="I184" s="11"/>
      <c r="J184" s="11"/>
      <c r="K184" s="11"/>
      <c r="L184" s="15"/>
    </row>
    <row r="185" spans="1:12" x14ac:dyDescent="0.2">
      <c r="A185" s="6"/>
      <c r="F185" s="29"/>
      <c r="G185" s="11"/>
      <c r="H185" s="11"/>
      <c r="I185" s="11"/>
      <c r="J185" s="11"/>
      <c r="K185" s="11"/>
      <c r="L185" s="15"/>
    </row>
    <row r="186" spans="1:12" x14ac:dyDescent="0.2">
      <c r="A186" s="6"/>
      <c r="F186" s="29"/>
      <c r="G186" s="11"/>
      <c r="H186" s="11"/>
      <c r="I186" s="11"/>
      <c r="J186" s="11"/>
      <c r="K186" s="11"/>
      <c r="L186" s="15"/>
    </row>
    <row r="187" spans="1:12" x14ac:dyDescent="0.2">
      <c r="A187" s="6"/>
      <c r="F187" s="29"/>
      <c r="G187" s="11"/>
      <c r="H187" s="11"/>
      <c r="I187" s="11"/>
      <c r="J187" s="11"/>
      <c r="K187" s="11"/>
      <c r="L187" s="15"/>
    </row>
    <row r="188" spans="1:12" x14ac:dyDescent="0.2">
      <c r="A188" s="6"/>
      <c r="F188" s="29"/>
      <c r="G188" s="11"/>
      <c r="H188" s="11"/>
      <c r="I188" s="11"/>
      <c r="J188" s="11"/>
      <c r="K188" s="11"/>
      <c r="L188" s="15"/>
    </row>
    <row r="189" spans="1:12" x14ac:dyDescent="0.2">
      <c r="A189" s="6"/>
      <c r="F189" s="29"/>
      <c r="G189" s="11"/>
      <c r="H189" s="11"/>
      <c r="I189" s="11"/>
      <c r="J189" s="11"/>
      <c r="K189" s="11"/>
      <c r="L189" s="15"/>
    </row>
    <row r="190" spans="1:12" x14ac:dyDescent="0.2">
      <c r="A190" s="6"/>
      <c r="F190" s="29"/>
      <c r="G190" s="11"/>
      <c r="H190" s="11"/>
      <c r="I190" s="11"/>
      <c r="J190" s="11"/>
      <c r="K190" s="11"/>
      <c r="L190" s="15"/>
    </row>
    <row r="191" spans="1:12" x14ac:dyDescent="0.2">
      <c r="A191" s="6"/>
      <c r="F191" s="29"/>
      <c r="G191" s="11"/>
      <c r="H191" s="11"/>
      <c r="I191" s="11"/>
      <c r="J191" s="11"/>
      <c r="K191" s="11"/>
      <c r="L191" s="15"/>
    </row>
    <row r="192" spans="1:12" x14ac:dyDescent="0.2">
      <c r="A192" s="6"/>
      <c r="F192" s="29"/>
      <c r="G192" s="11"/>
      <c r="H192" s="11"/>
      <c r="I192" s="11"/>
      <c r="J192" s="11"/>
      <c r="K192" s="11"/>
      <c r="L192" s="15"/>
    </row>
    <row r="193" spans="1:12" x14ac:dyDescent="0.2">
      <c r="A193" s="6"/>
      <c r="F193" s="29"/>
      <c r="G193" s="11"/>
      <c r="H193" s="11"/>
      <c r="I193" s="11"/>
      <c r="J193" s="11"/>
      <c r="K193" s="11"/>
      <c r="L193" s="15"/>
    </row>
    <row r="194" spans="1:12" x14ac:dyDescent="0.2">
      <c r="A194" s="6"/>
      <c r="F194" s="29"/>
      <c r="G194" s="11"/>
      <c r="H194" s="11"/>
      <c r="I194" s="11"/>
      <c r="J194" s="11"/>
      <c r="K194" s="11"/>
      <c r="L194" s="15"/>
    </row>
    <row r="195" spans="1:12" x14ac:dyDescent="0.2">
      <c r="A195" s="6"/>
      <c r="F195" s="29"/>
      <c r="G195" s="11"/>
      <c r="H195" s="11"/>
      <c r="I195" s="11"/>
      <c r="J195" s="11"/>
      <c r="K195" s="11"/>
      <c r="L195" s="15"/>
    </row>
    <row r="196" spans="1:12" x14ac:dyDescent="0.2">
      <c r="A196" s="6"/>
      <c r="F196" s="29"/>
      <c r="G196" s="11"/>
      <c r="H196" s="11"/>
      <c r="I196" s="11"/>
      <c r="J196" s="11"/>
      <c r="K196" s="11"/>
      <c r="L196" s="15"/>
    </row>
    <row r="197" spans="1:12" x14ac:dyDescent="0.2">
      <c r="A197" s="6"/>
      <c r="F197" s="29"/>
      <c r="G197" s="11"/>
      <c r="H197" s="11"/>
      <c r="I197" s="11"/>
      <c r="J197" s="11"/>
      <c r="K197" s="11"/>
      <c r="L197" s="15"/>
    </row>
    <row r="198" spans="1:12" x14ac:dyDescent="0.2">
      <c r="A198" s="6"/>
      <c r="F198" s="29"/>
      <c r="G198" s="11"/>
      <c r="H198" s="11"/>
      <c r="I198" s="11"/>
      <c r="J198" s="11"/>
      <c r="K198" s="11"/>
      <c r="L198" s="15"/>
    </row>
    <row r="199" spans="1:12" x14ac:dyDescent="0.2">
      <c r="A199" s="6"/>
      <c r="F199" s="29"/>
      <c r="G199" s="11"/>
      <c r="H199" s="11"/>
      <c r="I199" s="11"/>
      <c r="J199" s="11"/>
      <c r="K199" s="11"/>
      <c r="L199" s="15"/>
    </row>
    <row r="200" spans="1:12" x14ac:dyDescent="0.2">
      <c r="A200" s="6"/>
      <c r="F200" s="29"/>
      <c r="G200" s="11"/>
      <c r="H200" s="11"/>
      <c r="I200" s="11"/>
      <c r="J200" s="11"/>
      <c r="K200" s="11"/>
      <c r="L200" s="15"/>
    </row>
    <row r="201" spans="1:12" x14ac:dyDescent="0.2">
      <c r="A201" s="6"/>
      <c r="F201" s="29"/>
      <c r="G201" s="11"/>
      <c r="H201" s="11"/>
      <c r="I201" s="11"/>
      <c r="J201" s="11"/>
      <c r="K201" s="11"/>
      <c r="L201" s="15"/>
    </row>
    <row r="202" spans="1:12" x14ac:dyDescent="0.2">
      <c r="A202" s="6"/>
      <c r="F202" s="29"/>
      <c r="G202" s="11"/>
      <c r="H202" s="11"/>
      <c r="I202" s="11"/>
      <c r="J202" s="11"/>
      <c r="K202" s="11"/>
      <c r="L202" s="15"/>
    </row>
    <row r="203" spans="1:12" x14ac:dyDescent="0.2">
      <c r="A203" s="6"/>
      <c r="F203" s="29"/>
      <c r="G203" s="11"/>
      <c r="H203" s="11"/>
      <c r="I203" s="11"/>
      <c r="J203" s="11"/>
      <c r="K203" s="11"/>
      <c r="L203" s="15"/>
    </row>
    <row r="204" spans="1:12" x14ac:dyDescent="0.2">
      <c r="A204" s="6"/>
      <c r="F204" s="29"/>
      <c r="G204" s="11"/>
      <c r="H204" s="11"/>
      <c r="I204" s="11"/>
      <c r="J204" s="11"/>
      <c r="K204" s="11"/>
      <c r="L204" s="15"/>
    </row>
    <row r="205" spans="1:12" x14ac:dyDescent="0.2">
      <c r="A205" s="6"/>
      <c r="F205" s="29"/>
      <c r="G205" s="11"/>
      <c r="H205" s="11"/>
      <c r="I205" s="11"/>
      <c r="J205" s="11"/>
      <c r="K205" s="11"/>
      <c r="L205" s="15"/>
    </row>
    <row r="206" spans="1:12" x14ac:dyDescent="0.2">
      <c r="A206" s="6"/>
      <c r="F206" s="29"/>
      <c r="G206" s="11"/>
      <c r="H206" s="11"/>
      <c r="I206" s="11"/>
      <c r="J206" s="11"/>
      <c r="K206" s="11"/>
      <c r="L206" s="15"/>
    </row>
    <row r="207" spans="1:12" x14ac:dyDescent="0.2">
      <c r="A207" s="6"/>
      <c r="F207" s="29"/>
      <c r="G207" s="11"/>
      <c r="H207" s="11"/>
      <c r="I207" s="11"/>
      <c r="J207" s="11"/>
      <c r="K207" s="11"/>
      <c r="L207" s="15"/>
    </row>
    <row r="208" spans="1:12" x14ac:dyDescent="0.2">
      <c r="A208" s="6"/>
      <c r="F208" s="29"/>
      <c r="G208" s="11"/>
      <c r="H208" s="11"/>
      <c r="I208" s="11"/>
      <c r="J208" s="11"/>
      <c r="K208" s="11"/>
      <c r="L208" s="15"/>
    </row>
    <row r="209" spans="1:12" x14ac:dyDescent="0.2">
      <c r="A209" s="6"/>
      <c r="F209" s="29"/>
      <c r="G209" s="11"/>
      <c r="H209" s="11"/>
      <c r="I209" s="11"/>
      <c r="J209" s="11"/>
      <c r="K209" s="11"/>
      <c r="L209" s="15"/>
    </row>
    <row r="210" spans="1:12" x14ac:dyDescent="0.2">
      <c r="A210" s="6"/>
      <c r="F210" s="29"/>
      <c r="G210" s="11"/>
      <c r="H210" s="11"/>
      <c r="I210" s="11"/>
      <c r="J210" s="11"/>
      <c r="K210" s="11"/>
      <c r="L210" s="15"/>
    </row>
    <row r="211" spans="1:12" x14ac:dyDescent="0.2">
      <c r="A211" s="6"/>
      <c r="F211" s="29"/>
      <c r="G211" s="11"/>
      <c r="H211" s="11"/>
      <c r="I211" s="11"/>
      <c r="J211" s="11"/>
      <c r="K211" s="11"/>
      <c r="L211" s="15"/>
    </row>
    <row r="212" spans="1:12" x14ac:dyDescent="0.2">
      <c r="A212" s="6"/>
      <c r="F212" s="29"/>
      <c r="G212" s="11"/>
      <c r="H212" s="11"/>
      <c r="I212" s="11"/>
      <c r="J212" s="11"/>
      <c r="K212" s="11"/>
      <c r="L212" s="15"/>
    </row>
    <row r="213" spans="1:12" x14ac:dyDescent="0.2">
      <c r="A213" s="6"/>
      <c r="F213" s="29"/>
      <c r="G213" s="11"/>
      <c r="H213" s="11"/>
      <c r="I213" s="11"/>
      <c r="J213" s="11"/>
      <c r="K213" s="11"/>
      <c r="L213" s="15"/>
    </row>
    <row r="214" spans="1:12" x14ac:dyDescent="0.2">
      <c r="A214" s="6"/>
      <c r="F214" s="29"/>
      <c r="G214" s="11"/>
      <c r="H214" s="11"/>
      <c r="I214" s="11"/>
      <c r="J214" s="11"/>
      <c r="K214" s="11"/>
      <c r="L214" s="15"/>
    </row>
    <row r="215" spans="1:12" x14ac:dyDescent="0.2">
      <c r="A215" s="6"/>
      <c r="F215" s="29"/>
      <c r="G215" s="11"/>
      <c r="H215" s="11"/>
      <c r="I215" s="11"/>
      <c r="J215" s="11"/>
      <c r="K215" s="11"/>
      <c r="L215" s="15"/>
    </row>
    <row r="216" spans="1:12" x14ac:dyDescent="0.2">
      <c r="A216" s="6"/>
      <c r="F216" s="29"/>
      <c r="G216" s="11"/>
      <c r="H216" s="11"/>
      <c r="I216" s="11"/>
      <c r="J216" s="11"/>
      <c r="K216" s="11"/>
      <c r="L216" s="15"/>
    </row>
    <row r="217" spans="1:12" x14ac:dyDescent="0.2">
      <c r="A217" s="6"/>
      <c r="F217" s="29"/>
      <c r="G217" s="11"/>
      <c r="H217" s="11"/>
      <c r="I217" s="11"/>
      <c r="J217" s="11"/>
      <c r="K217" s="11"/>
      <c r="L217" s="15"/>
    </row>
    <row r="218" spans="1:12" x14ac:dyDescent="0.2">
      <c r="A218" s="6"/>
      <c r="F218" s="29"/>
      <c r="G218" s="11"/>
      <c r="H218" s="11"/>
      <c r="I218" s="11"/>
      <c r="J218" s="11"/>
      <c r="K218" s="11"/>
      <c r="L218" s="15"/>
    </row>
    <row r="219" spans="1:12" x14ac:dyDescent="0.2">
      <c r="A219" s="6"/>
      <c r="F219" s="29"/>
      <c r="G219" s="11"/>
      <c r="H219" s="11"/>
      <c r="I219" s="11"/>
      <c r="J219" s="11"/>
      <c r="K219" s="11"/>
      <c r="L219" s="15"/>
    </row>
    <row r="220" spans="1:12" x14ac:dyDescent="0.2">
      <c r="A220" s="6"/>
      <c r="F220" s="29"/>
      <c r="G220" s="11"/>
      <c r="H220" s="11"/>
      <c r="I220" s="11"/>
      <c r="J220" s="11"/>
      <c r="K220" s="11"/>
      <c r="L220" s="15"/>
    </row>
    <row r="221" spans="1:12" x14ac:dyDescent="0.2">
      <c r="A221" s="6"/>
      <c r="F221" s="29"/>
      <c r="G221" s="11"/>
      <c r="H221" s="11"/>
      <c r="I221" s="11"/>
      <c r="J221" s="11"/>
      <c r="K221" s="11"/>
      <c r="L221" s="15"/>
    </row>
    <row r="222" spans="1:12" x14ac:dyDescent="0.2">
      <c r="A222" s="6"/>
      <c r="F222" s="29"/>
      <c r="G222" s="11"/>
      <c r="H222" s="11"/>
      <c r="I222" s="11"/>
      <c r="J222" s="11"/>
      <c r="K222" s="11"/>
      <c r="L222" s="15"/>
    </row>
    <row r="223" spans="1:12" x14ac:dyDescent="0.2">
      <c r="A223" s="6"/>
      <c r="F223" s="29"/>
      <c r="G223" s="11"/>
      <c r="H223" s="11"/>
      <c r="I223" s="11"/>
      <c r="J223" s="11"/>
      <c r="K223" s="11"/>
      <c r="L223" s="15"/>
    </row>
    <row r="224" spans="1:12" x14ac:dyDescent="0.2">
      <c r="A224" s="6"/>
      <c r="F224" s="29"/>
      <c r="G224" s="11"/>
      <c r="H224" s="11"/>
      <c r="I224" s="11"/>
      <c r="J224" s="11"/>
      <c r="K224" s="11"/>
      <c r="L224" s="15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  <row r="457" spans="1:1" x14ac:dyDescent="0.2">
      <c r="A457" s="6"/>
    </row>
    <row r="458" spans="1:1" x14ac:dyDescent="0.2">
      <c r="A458" s="6"/>
    </row>
    <row r="459" spans="1:1" x14ac:dyDescent="0.2">
      <c r="A459" s="6"/>
    </row>
    <row r="460" spans="1:1" x14ac:dyDescent="0.2">
      <c r="A460" s="6"/>
    </row>
    <row r="461" spans="1:1" x14ac:dyDescent="0.2">
      <c r="A461" s="6"/>
    </row>
    <row r="462" spans="1:1" x14ac:dyDescent="0.2">
      <c r="A462" s="6"/>
    </row>
    <row r="463" spans="1:1" x14ac:dyDescent="0.2">
      <c r="A463" s="6"/>
    </row>
    <row r="464" spans="1:1" x14ac:dyDescent="0.2">
      <c r="A464" s="6"/>
    </row>
    <row r="465" spans="1:1" x14ac:dyDescent="0.2">
      <c r="A465" s="6"/>
    </row>
    <row r="466" spans="1:1" x14ac:dyDescent="0.2">
      <c r="A466" s="6"/>
    </row>
    <row r="467" spans="1:1" x14ac:dyDescent="0.2">
      <c r="A467" s="6"/>
    </row>
    <row r="468" spans="1:1" x14ac:dyDescent="0.2">
      <c r="A468" s="6"/>
    </row>
    <row r="469" spans="1:1" x14ac:dyDescent="0.2">
      <c r="A469" s="6"/>
    </row>
    <row r="470" spans="1:1" x14ac:dyDescent="0.2">
      <c r="A470" s="6"/>
    </row>
    <row r="471" spans="1:1" x14ac:dyDescent="0.2">
      <c r="A471" s="6"/>
    </row>
    <row r="472" spans="1:1" x14ac:dyDescent="0.2">
      <c r="A472" s="6"/>
    </row>
    <row r="473" spans="1:1" x14ac:dyDescent="0.2">
      <c r="A473" s="6"/>
    </row>
    <row r="474" spans="1:1" x14ac:dyDescent="0.2">
      <c r="A474" s="6"/>
    </row>
    <row r="475" spans="1:1" x14ac:dyDescent="0.2">
      <c r="A475" s="6"/>
    </row>
    <row r="476" spans="1:1" x14ac:dyDescent="0.2">
      <c r="A476" s="6"/>
    </row>
    <row r="477" spans="1:1" x14ac:dyDescent="0.2">
      <c r="A477" s="6"/>
    </row>
    <row r="478" spans="1:1" x14ac:dyDescent="0.2">
      <c r="A478" s="6"/>
    </row>
    <row r="479" spans="1:1" x14ac:dyDescent="0.2">
      <c r="A479" s="6"/>
    </row>
    <row r="480" spans="1:1" x14ac:dyDescent="0.2">
      <c r="A480" s="6"/>
    </row>
    <row r="481" spans="1:1" x14ac:dyDescent="0.2">
      <c r="A481" s="6"/>
    </row>
    <row r="482" spans="1:1" x14ac:dyDescent="0.2">
      <c r="A482" s="6"/>
    </row>
    <row r="483" spans="1:1" x14ac:dyDescent="0.2">
      <c r="A483" s="6"/>
    </row>
    <row r="484" spans="1:1" x14ac:dyDescent="0.2">
      <c r="A484" s="6"/>
    </row>
    <row r="485" spans="1:1" x14ac:dyDescent="0.2">
      <c r="A485" s="6"/>
    </row>
    <row r="486" spans="1:1" x14ac:dyDescent="0.2">
      <c r="A486" s="6"/>
    </row>
    <row r="487" spans="1:1" x14ac:dyDescent="0.2">
      <c r="A487" s="6"/>
    </row>
    <row r="488" spans="1:1" x14ac:dyDescent="0.2">
      <c r="A488" s="6"/>
    </row>
    <row r="489" spans="1:1" x14ac:dyDescent="0.2">
      <c r="A489" s="6"/>
    </row>
    <row r="490" spans="1:1" x14ac:dyDescent="0.2">
      <c r="A490" s="6"/>
    </row>
    <row r="491" spans="1:1" x14ac:dyDescent="0.2">
      <c r="A491" s="6"/>
    </row>
    <row r="492" spans="1:1" x14ac:dyDescent="0.2">
      <c r="A492" s="6"/>
    </row>
    <row r="493" spans="1:1" x14ac:dyDescent="0.2">
      <c r="A493" s="6"/>
    </row>
    <row r="494" spans="1:1" x14ac:dyDescent="0.2">
      <c r="A494" s="6"/>
    </row>
    <row r="495" spans="1:1" x14ac:dyDescent="0.2">
      <c r="A495" s="6"/>
    </row>
    <row r="496" spans="1:1" x14ac:dyDescent="0.2">
      <c r="A496" s="6"/>
    </row>
    <row r="497" spans="1:1" x14ac:dyDescent="0.2">
      <c r="A497" s="6"/>
    </row>
    <row r="498" spans="1:1" x14ac:dyDescent="0.2">
      <c r="A498" s="6"/>
    </row>
    <row r="499" spans="1:1" x14ac:dyDescent="0.2">
      <c r="A499" s="6"/>
    </row>
    <row r="500" spans="1:1" x14ac:dyDescent="0.2">
      <c r="A500" s="6"/>
    </row>
    <row r="501" spans="1:1" x14ac:dyDescent="0.2">
      <c r="A501" s="6"/>
    </row>
    <row r="502" spans="1:1" x14ac:dyDescent="0.2">
      <c r="A502" s="6"/>
    </row>
    <row r="503" spans="1:1" x14ac:dyDescent="0.2">
      <c r="A503" s="6"/>
    </row>
    <row r="504" spans="1:1" x14ac:dyDescent="0.2">
      <c r="A504" s="6"/>
    </row>
    <row r="505" spans="1:1" x14ac:dyDescent="0.2">
      <c r="A505" s="6"/>
    </row>
    <row r="506" spans="1:1" x14ac:dyDescent="0.2">
      <c r="A506" s="6"/>
    </row>
    <row r="507" spans="1:1" x14ac:dyDescent="0.2">
      <c r="A507" s="6"/>
    </row>
    <row r="508" spans="1:1" x14ac:dyDescent="0.2">
      <c r="A508" s="6"/>
    </row>
    <row r="509" spans="1:1" x14ac:dyDescent="0.2">
      <c r="A509" s="6"/>
    </row>
    <row r="510" spans="1:1" x14ac:dyDescent="0.2">
      <c r="A510" s="6"/>
    </row>
    <row r="511" spans="1:1" x14ac:dyDescent="0.2">
      <c r="A511" s="6"/>
    </row>
    <row r="512" spans="1:1" x14ac:dyDescent="0.2">
      <c r="A512" s="6"/>
    </row>
    <row r="513" spans="1:1" x14ac:dyDescent="0.2">
      <c r="A513" s="6"/>
    </row>
    <row r="514" spans="1:1" x14ac:dyDescent="0.2">
      <c r="A514" s="6"/>
    </row>
    <row r="515" spans="1:1" x14ac:dyDescent="0.2">
      <c r="A515" s="6"/>
    </row>
    <row r="516" spans="1:1" x14ac:dyDescent="0.2">
      <c r="A516" s="6"/>
    </row>
    <row r="517" spans="1:1" x14ac:dyDescent="0.2">
      <c r="A517" s="6"/>
    </row>
    <row r="518" spans="1:1" x14ac:dyDescent="0.2">
      <c r="A518" s="6"/>
    </row>
    <row r="519" spans="1:1" x14ac:dyDescent="0.2">
      <c r="A519" s="6"/>
    </row>
    <row r="520" spans="1:1" x14ac:dyDescent="0.2">
      <c r="A520" s="6"/>
    </row>
    <row r="521" spans="1:1" x14ac:dyDescent="0.2">
      <c r="A521" s="6"/>
    </row>
    <row r="522" spans="1:1" x14ac:dyDescent="0.2">
      <c r="A522" s="6"/>
    </row>
    <row r="523" spans="1:1" x14ac:dyDescent="0.2">
      <c r="A523" s="6"/>
    </row>
    <row r="524" spans="1:1" x14ac:dyDescent="0.2">
      <c r="A524" s="6"/>
    </row>
    <row r="525" spans="1:1" x14ac:dyDescent="0.2">
      <c r="A525" s="6"/>
    </row>
    <row r="526" spans="1:1" x14ac:dyDescent="0.2">
      <c r="A526" s="6"/>
    </row>
    <row r="527" spans="1:1" x14ac:dyDescent="0.2">
      <c r="A527" s="6"/>
    </row>
    <row r="528" spans="1:1" x14ac:dyDescent="0.2">
      <c r="A528" s="6"/>
    </row>
    <row r="529" spans="1:1" x14ac:dyDescent="0.2">
      <c r="A529" s="6"/>
    </row>
    <row r="530" spans="1:1" x14ac:dyDescent="0.2">
      <c r="A530" s="6"/>
    </row>
    <row r="531" spans="1:1" x14ac:dyDescent="0.2">
      <c r="A531" s="6"/>
    </row>
    <row r="532" spans="1:1" x14ac:dyDescent="0.2">
      <c r="A532" s="6"/>
    </row>
    <row r="533" spans="1:1" x14ac:dyDescent="0.2">
      <c r="A533" s="6"/>
    </row>
    <row r="534" spans="1:1" x14ac:dyDescent="0.2">
      <c r="A534" s="6"/>
    </row>
    <row r="535" spans="1:1" x14ac:dyDescent="0.2">
      <c r="A535" s="6"/>
    </row>
    <row r="536" spans="1:1" x14ac:dyDescent="0.2">
      <c r="A536" s="6"/>
    </row>
    <row r="537" spans="1:1" x14ac:dyDescent="0.2">
      <c r="A537" s="6"/>
    </row>
    <row r="538" spans="1:1" x14ac:dyDescent="0.2">
      <c r="A538" s="6"/>
    </row>
    <row r="539" spans="1:1" x14ac:dyDescent="0.2">
      <c r="A539" s="6"/>
    </row>
    <row r="540" spans="1:1" x14ac:dyDescent="0.2">
      <c r="A540" s="6"/>
    </row>
    <row r="541" spans="1:1" x14ac:dyDescent="0.2">
      <c r="A541" s="6"/>
    </row>
    <row r="542" spans="1:1" x14ac:dyDescent="0.2">
      <c r="A542" s="6"/>
    </row>
    <row r="543" spans="1:1" x14ac:dyDescent="0.2">
      <c r="A543" s="6"/>
    </row>
    <row r="544" spans="1:1" x14ac:dyDescent="0.2">
      <c r="A544" s="6"/>
    </row>
    <row r="545" spans="1:1" x14ac:dyDescent="0.2">
      <c r="A545" s="6"/>
    </row>
    <row r="546" spans="1:1" x14ac:dyDescent="0.2">
      <c r="A546" s="6"/>
    </row>
    <row r="547" spans="1:1" x14ac:dyDescent="0.2">
      <c r="A547" s="6"/>
    </row>
    <row r="548" spans="1:1" x14ac:dyDescent="0.2">
      <c r="A548" s="6"/>
    </row>
    <row r="549" spans="1:1" x14ac:dyDescent="0.2">
      <c r="A549" s="6"/>
    </row>
    <row r="550" spans="1:1" x14ac:dyDescent="0.2">
      <c r="A550" s="6"/>
    </row>
    <row r="551" spans="1:1" x14ac:dyDescent="0.2">
      <c r="A551" s="6"/>
    </row>
    <row r="552" spans="1:1" x14ac:dyDescent="0.2">
      <c r="A552" s="6"/>
    </row>
    <row r="553" spans="1:1" x14ac:dyDescent="0.2">
      <c r="A553" s="6"/>
    </row>
    <row r="554" spans="1:1" x14ac:dyDescent="0.2">
      <c r="A554" s="6"/>
    </row>
    <row r="555" spans="1:1" x14ac:dyDescent="0.2">
      <c r="A555" s="6"/>
    </row>
    <row r="556" spans="1:1" x14ac:dyDescent="0.2">
      <c r="A556" s="6"/>
    </row>
    <row r="557" spans="1:1" x14ac:dyDescent="0.2">
      <c r="A557" s="6"/>
    </row>
    <row r="558" spans="1:1" x14ac:dyDescent="0.2">
      <c r="A558" s="6"/>
    </row>
    <row r="559" spans="1:1" x14ac:dyDescent="0.2">
      <c r="A559" s="6"/>
    </row>
    <row r="560" spans="1:1" x14ac:dyDescent="0.2">
      <c r="A560" s="6"/>
    </row>
    <row r="561" spans="1:1" x14ac:dyDescent="0.2">
      <c r="A561" s="6"/>
    </row>
    <row r="562" spans="1:1" x14ac:dyDescent="0.2">
      <c r="A562" s="6"/>
    </row>
    <row r="563" spans="1:1" x14ac:dyDescent="0.2">
      <c r="A563" s="6"/>
    </row>
    <row r="564" spans="1:1" x14ac:dyDescent="0.2">
      <c r="A564" s="6"/>
    </row>
    <row r="565" spans="1:1" x14ac:dyDescent="0.2">
      <c r="A565" s="6"/>
    </row>
    <row r="566" spans="1:1" x14ac:dyDescent="0.2">
      <c r="A566" s="6"/>
    </row>
    <row r="567" spans="1:1" x14ac:dyDescent="0.2">
      <c r="A567" s="6"/>
    </row>
    <row r="568" spans="1:1" x14ac:dyDescent="0.2">
      <c r="A568" s="6"/>
    </row>
    <row r="569" spans="1:1" x14ac:dyDescent="0.2">
      <c r="A569" s="6"/>
    </row>
    <row r="570" spans="1:1" x14ac:dyDescent="0.2">
      <c r="A570" s="6"/>
    </row>
    <row r="571" spans="1:1" x14ac:dyDescent="0.2">
      <c r="A571" s="6"/>
    </row>
    <row r="572" spans="1:1" x14ac:dyDescent="0.2">
      <c r="A572" s="6"/>
    </row>
    <row r="573" spans="1:1" x14ac:dyDescent="0.2">
      <c r="A573" s="6"/>
    </row>
    <row r="574" spans="1:1" x14ac:dyDescent="0.2">
      <c r="A574" s="6"/>
    </row>
    <row r="575" spans="1:1" x14ac:dyDescent="0.2">
      <c r="A575" s="6"/>
    </row>
    <row r="576" spans="1:1" x14ac:dyDescent="0.2">
      <c r="A576" s="6"/>
    </row>
    <row r="577" spans="1:1" x14ac:dyDescent="0.2">
      <c r="A577" s="6"/>
    </row>
    <row r="578" spans="1:1" x14ac:dyDescent="0.2">
      <c r="A578" s="6"/>
    </row>
    <row r="579" spans="1:1" x14ac:dyDescent="0.2">
      <c r="A579" s="6"/>
    </row>
    <row r="580" spans="1:1" x14ac:dyDescent="0.2">
      <c r="A580" s="6"/>
    </row>
    <row r="581" spans="1:1" x14ac:dyDescent="0.2">
      <c r="A581" s="6"/>
    </row>
    <row r="582" spans="1:1" x14ac:dyDescent="0.2">
      <c r="A582" s="6"/>
    </row>
    <row r="583" spans="1:1" x14ac:dyDescent="0.2">
      <c r="A583" s="6"/>
    </row>
    <row r="584" spans="1:1" x14ac:dyDescent="0.2">
      <c r="A584" s="6"/>
    </row>
    <row r="585" spans="1:1" x14ac:dyDescent="0.2">
      <c r="A585" s="6"/>
    </row>
    <row r="586" spans="1:1" x14ac:dyDescent="0.2">
      <c r="A586" s="6"/>
    </row>
    <row r="587" spans="1:1" x14ac:dyDescent="0.2">
      <c r="A587" s="6"/>
    </row>
    <row r="588" spans="1:1" x14ac:dyDescent="0.2">
      <c r="A588" s="6"/>
    </row>
    <row r="589" spans="1:1" x14ac:dyDescent="0.2">
      <c r="A589" s="6"/>
    </row>
    <row r="590" spans="1:1" x14ac:dyDescent="0.2">
      <c r="A590" s="6"/>
    </row>
    <row r="591" spans="1:1" x14ac:dyDescent="0.2">
      <c r="A591" s="6"/>
    </row>
    <row r="592" spans="1:1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  <row r="618" spans="1:1" x14ac:dyDescent="0.2">
      <c r="A618" s="6"/>
    </row>
    <row r="619" spans="1:1" x14ac:dyDescent="0.2">
      <c r="A619" s="6"/>
    </row>
    <row r="620" spans="1:1" x14ac:dyDescent="0.2">
      <c r="A620" s="6"/>
    </row>
    <row r="621" spans="1:1" x14ac:dyDescent="0.2">
      <c r="A621" s="6"/>
    </row>
    <row r="622" spans="1:1" x14ac:dyDescent="0.2">
      <c r="A622" s="6"/>
    </row>
    <row r="623" spans="1:1" x14ac:dyDescent="0.2">
      <c r="A623" s="6"/>
    </row>
    <row r="624" spans="1:1" x14ac:dyDescent="0.2">
      <c r="A624" s="6"/>
    </row>
    <row r="625" spans="1:1" x14ac:dyDescent="0.2">
      <c r="A625" s="6"/>
    </row>
    <row r="626" spans="1:1" x14ac:dyDescent="0.2">
      <c r="A626" s="6"/>
    </row>
    <row r="627" spans="1:1" x14ac:dyDescent="0.2">
      <c r="A627" s="6"/>
    </row>
    <row r="628" spans="1:1" x14ac:dyDescent="0.2">
      <c r="A628" s="6"/>
    </row>
    <row r="629" spans="1:1" x14ac:dyDescent="0.2">
      <c r="A629" s="6"/>
    </row>
    <row r="630" spans="1:1" x14ac:dyDescent="0.2">
      <c r="A630" s="6"/>
    </row>
    <row r="631" spans="1:1" x14ac:dyDescent="0.2">
      <c r="A631" s="6"/>
    </row>
    <row r="632" spans="1:1" x14ac:dyDescent="0.2">
      <c r="A632" s="6"/>
    </row>
    <row r="633" spans="1:1" x14ac:dyDescent="0.2">
      <c r="A633" s="6"/>
    </row>
    <row r="634" spans="1:1" x14ac:dyDescent="0.2">
      <c r="A634" s="6"/>
    </row>
    <row r="635" spans="1:1" x14ac:dyDescent="0.2">
      <c r="A635" s="6"/>
    </row>
    <row r="636" spans="1:1" x14ac:dyDescent="0.2">
      <c r="A636" s="6"/>
    </row>
    <row r="637" spans="1:1" x14ac:dyDescent="0.2">
      <c r="A637" s="6"/>
    </row>
    <row r="638" spans="1:1" x14ac:dyDescent="0.2">
      <c r="A638" s="6"/>
    </row>
    <row r="639" spans="1:1" x14ac:dyDescent="0.2">
      <c r="A639" s="6"/>
    </row>
    <row r="640" spans="1:1" x14ac:dyDescent="0.2">
      <c r="A640" s="6"/>
    </row>
    <row r="641" spans="1:1" x14ac:dyDescent="0.2">
      <c r="A641" s="6"/>
    </row>
    <row r="642" spans="1:1" x14ac:dyDescent="0.2">
      <c r="A642" s="6"/>
    </row>
    <row r="643" spans="1:1" x14ac:dyDescent="0.2">
      <c r="A643" s="6"/>
    </row>
    <row r="644" spans="1:1" x14ac:dyDescent="0.2">
      <c r="A644" s="6"/>
    </row>
    <row r="645" spans="1:1" x14ac:dyDescent="0.2">
      <c r="A645" s="6"/>
    </row>
    <row r="646" spans="1:1" x14ac:dyDescent="0.2">
      <c r="A646" s="6"/>
    </row>
    <row r="647" spans="1:1" x14ac:dyDescent="0.2">
      <c r="A647" s="6"/>
    </row>
    <row r="648" spans="1:1" x14ac:dyDescent="0.2">
      <c r="A648" s="6"/>
    </row>
    <row r="649" spans="1:1" x14ac:dyDescent="0.2">
      <c r="A649" s="6"/>
    </row>
    <row r="650" spans="1:1" x14ac:dyDescent="0.2">
      <c r="A650" s="6"/>
    </row>
    <row r="651" spans="1:1" x14ac:dyDescent="0.2">
      <c r="A651" s="6"/>
    </row>
    <row r="652" spans="1:1" x14ac:dyDescent="0.2">
      <c r="A652" s="6"/>
    </row>
    <row r="653" spans="1:1" x14ac:dyDescent="0.2">
      <c r="A653" s="6"/>
    </row>
    <row r="654" spans="1:1" x14ac:dyDescent="0.2">
      <c r="A654" s="6"/>
    </row>
    <row r="655" spans="1:1" x14ac:dyDescent="0.2">
      <c r="A655" s="6"/>
    </row>
    <row r="656" spans="1:1" x14ac:dyDescent="0.2">
      <c r="A656" s="6"/>
    </row>
    <row r="657" spans="1:1" x14ac:dyDescent="0.2">
      <c r="A657" s="6"/>
    </row>
    <row r="658" spans="1:1" x14ac:dyDescent="0.2">
      <c r="A658" s="6"/>
    </row>
    <row r="659" spans="1:1" x14ac:dyDescent="0.2">
      <c r="A659" s="6"/>
    </row>
    <row r="660" spans="1:1" x14ac:dyDescent="0.2">
      <c r="A660" s="6"/>
    </row>
    <row r="661" spans="1:1" x14ac:dyDescent="0.2">
      <c r="A661" s="6"/>
    </row>
    <row r="662" spans="1:1" x14ac:dyDescent="0.2">
      <c r="A662" s="6"/>
    </row>
    <row r="663" spans="1:1" x14ac:dyDescent="0.2">
      <c r="A663" s="6"/>
    </row>
    <row r="664" spans="1:1" x14ac:dyDescent="0.2">
      <c r="A664" s="6"/>
    </row>
    <row r="665" spans="1:1" x14ac:dyDescent="0.2">
      <c r="A665" s="6"/>
    </row>
    <row r="666" spans="1:1" x14ac:dyDescent="0.2">
      <c r="A666" s="6"/>
    </row>
    <row r="667" spans="1:1" x14ac:dyDescent="0.2">
      <c r="A667" s="6"/>
    </row>
    <row r="668" spans="1:1" x14ac:dyDescent="0.2">
      <c r="A668" s="6"/>
    </row>
    <row r="669" spans="1:1" x14ac:dyDescent="0.2">
      <c r="A669" s="6"/>
    </row>
    <row r="670" spans="1:1" x14ac:dyDescent="0.2">
      <c r="A670" s="6"/>
    </row>
    <row r="671" spans="1:1" x14ac:dyDescent="0.2">
      <c r="A671" s="6"/>
    </row>
    <row r="672" spans="1:1" x14ac:dyDescent="0.2">
      <c r="A672" s="6"/>
    </row>
    <row r="673" spans="1:1" x14ac:dyDescent="0.2">
      <c r="A673" s="6"/>
    </row>
    <row r="674" spans="1:1" x14ac:dyDescent="0.2">
      <c r="A674" s="6"/>
    </row>
    <row r="675" spans="1:1" x14ac:dyDescent="0.2">
      <c r="A675" s="6"/>
    </row>
    <row r="676" spans="1:1" x14ac:dyDescent="0.2">
      <c r="A676" s="6"/>
    </row>
    <row r="677" spans="1:1" x14ac:dyDescent="0.2">
      <c r="A677" s="6"/>
    </row>
    <row r="678" spans="1:1" x14ac:dyDescent="0.2">
      <c r="A678" s="6"/>
    </row>
    <row r="679" spans="1:1" x14ac:dyDescent="0.2">
      <c r="A679" s="6"/>
    </row>
    <row r="680" spans="1:1" x14ac:dyDescent="0.2">
      <c r="A680" s="6"/>
    </row>
    <row r="681" spans="1:1" x14ac:dyDescent="0.2">
      <c r="A681" s="6"/>
    </row>
    <row r="682" spans="1:1" x14ac:dyDescent="0.2">
      <c r="A682" s="6"/>
    </row>
    <row r="683" spans="1:1" x14ac:dyDescent="0.2">
      <c r="A683" s="6"/>
    </row>
    <row r="684" spans="1:1" x14ac:dyDescent="0.2">
      <c r="A684" s="6"/>
    </row>
    <row r="685" spans="1:1" x14ac:dyDescent="0.2">
      <c r="A685" s="6"/>
    </row>
    <row r="686" spans="1:1" x14ac:dyDescent="0.2">
      <c r="A686" s="6"/>
    </row>
    <row r="687" spans="1:1" x14ac:dyDescent="0.2">
      <c r="A687" s="6"/>
    </row>
    <row r="688" spans="1:1" x14ac:dyDescent="0.2">
      <c r="A688" s="6"/>
    </row>
    <row r="689" spans="1:1" x14ac:dyDescent="0.2">
      <c r="A689" s="6"/>
    </row>
    <row r="690" spans="1:1" x14ac:dyDescent="0.2">
      <c r="A690" s="6"/>
    </row>
    <row r="691" spans="1:1" x14ac:dyDescent="0.2">
      <c r="A691" s="6"/>
    </row>
    <row r="692" spans="1:1" x14ac:dyDescent="0.2">
      <c r="A692" s="6"/>
    </row>
    <row r="693" spans="1:1" x14ac:dyDescent="0.2">
      <c r="A693" s="6"/>
    </row>
    <row r="694" spans="1:1" x14ac:dyDescent="0.2">
      <c r="A694" s="6"/>
    </row>
    <row r="695" spans="1:1" x14ac:dyDescent="0.2">
      <c r="A695" s="6"/>
    </row>
    <row r="696" spans="1:1" x14ac:dyDescent="0.2">
      <c r="A696" s="6"/>
    </row>
    <row r="697" spans="1:1" x14ac:dyDescent="0.2">
      <c r="A697" s="6"/>
    </row>
    <row r="698" spans="1:1" x14ac:dyDescent="0.2">
      <c r="A698" s="6"/>
    </row>
    <row r="699" spans="1:1" x14ac:dyDescent="0.2">
      <c r="A699" s="6"/>
    </row>
    <row r="700" spans="1:1" x14ac:dyDescent="0.2">
      <c r="A700" s="6"/>
    </row>
    <row r="701" spans="1:1" x14ac:dyDescent="0.2">
      <c r="A701" s="6"/>
    </row>
    <row r="702" spans="1:1" x14ac:dyDescent="0.2">
      <c r="A702" s="6"/>
    </row>
    <row r="703" spans="1:1" x14ac:dyDescent="0.2">
      <c r="A703" s="6"/>
    </row>
    <row r="704" spans="1:1" x14ac:dyDescent="0.2">
      <c r="A704" s="6"/>
    </row>
    <row r="705" spans="1:1" x14ac:dyDescent="0.2">
      <c r="A705" s="6"/>
    </row>
    <row r="706" spans="1:1" x14ac:dyDescent="0.2">
      <c r="A706" s="6"/>
    </row>
    <row r="707" spans="1:1" x14ac:dyDescent="0.2">
      <c r="A707" s="6"/>
    </row>
    <row r="708" spans="1:1" x14ac:dyDescent="0.2">
      <c r="A708" s="6"/>
    </row>
    <row r="709" spans="1:1" x14ac:dyDescent="0.2">
      <c r="A709" s="6"/>
    </row>
    <row r="710" spans="1:1" x14ac:dyDescent="0.2">
      <c r="A710" s="6"/>
    </row>
    <row r="711" spans="1:1" x14ac:dyDescent="0.2">
      <c r="A711" s="6"/>
    </row>
    <row r="712" spans="1:1" x14ac:dyDescent="0.2">
      <c r="A712" s="6"/>
    </row>
    <row r="713" spans="1:1" x14ac:dyDescent="0.2">
      <c r="A713" s="6"/>
    </row>
    <row r="714" spans="1:1" x14ac:dyDescent="0.2">
      <c r="A714" s="6"/>
    </row>
    <row r="715" spans="1:1" x14ac:dyDescent="0.2">
      <c r="A715" s="6"/>
    </row>
    <row r="716" spans="1:1" x14ac:dyDescent="0.2">
      <c r="A716" s="6"/>
    </row>
    <row r="717" spans="1:1" x14ac:dyDescent="0.2">
      <c r="A717" s="6"/>
    </row>
    <row r="718" spans="1:1" x14ac:dyDescent="0.2">
      <c r="A718" s="6"/>
    </row>
    <row r="719" spans="1:1" x14ac:dyDescent="0.2">
      <c r="A719" s="6"/>
    </row>
    <row r="720" spans="1:1" x14ac:dyDescent="0.2">
      <c r="A720" s="6"/>
    </row>
    <row r="721" spans="1:1" x14ac:dyDescent="0.2">
      <c r="A721" s="6"/>
    </row>
    <row r="722" spans="1:1" x14ac:dyDescent="0.2">
      <c r="A722" s="6"/>
    </row>
    <row r="723" spans="1:1" x14ac:dyDescent="0.2">
      <c r="A723" s="6"/>
    </row>
    <row r="724" spans="1:1" x14ac:dyDescent="0.2">
      <c r="A724" s="6"/>
    </row>
    <row r="725" spans="1:1" x14ac:dyDescent="0.2">
      <c r="A725" s="6"/>
    </row>
    <row r="726" spans="1:1" x14ac:dyDescent="0.2">
      <c r="A726" s="6"/>
    </row>
    <row r="727" spans="1:1" x14ac:dyDescent="0.2">
      <c r="A727" s="6"/>
    </row>
    <row r="728" spans="1:1" x14ac:dyDescent="0.2">
      <c r="A728" s="6"/>
    </row>
    <row r="729" spans="1:1" x14ac:dyDescent="0.2">
      <c r="A729" s="6"/>
    </row>
    <row r="730" spans="1:1" x14ac:dyDescent="0.2">
      <c r="A730" s="6"/>
    </row>
    <row r="731" spans="1:1" x14ac:dyDescent="0.2">
      <c r="A731" s="6"/>
    </row>
    <row r="732" spans="1:1" x14ac:dyDescent="0.2">
      <c r="A732" s="6"/>
    </row>
    <row r="733" spans="1:1" x14ac:dyDescent="0.2">
      <c r="A733" s="6"/>
    </row>
    <row r="734" spans="1:1" x14ac:dyDescent="0.2">
      <c r="A734" s="6"/>
    </row>
    <row r="735" spans="1:1" x14ac:dyDescent="0.2">
      <c r="A735" s="6"/>
    </row>
    <row r="736" spans="1:1" x14ac:dyDescent="0.2">
      <c r="A736" s="6"/>
    </row>
    <row r="737" spans="1:1" x14ac:dyDescent="0.2">
      <c r="A737" s="6"/>
    </row>
    <row r="738" spans="1:1" x14ac:dyDescent="0.2">
      <c r="A738" s="6"/>
    </row>
    <row r="739" spans="1:1" x14ac:dyDescent="0.2">
      <c r="A739" s="6"/>
    </row>
    <row r="740" spans="1:1" x14ac:dyDescent="0.2">
      <c r="A740" s="6"/>
    </row>
    <row r="741" spans="1:1" x14ac:dyDescent="0.2">
      <c r="A741" s="6"/>
    </row>
    <row r="742" spans="1:1" x14ac:dyDescent="0.2">
      <c r="A742" s="6"/>
    </row>
    <row r="743" spans="1:1" x14ac:dyDescent="0.2">
      <c r="A743" s="6"/>
    </row>
    <row r="744" spans="1:1" x14ac:dyDescent="0.2">
      <c r="A744" s="6"/>
    </row>
    <row r="745" spans="1:1" x14ac:dyDescent="0.2">
      <c r="A745" s="6"/>
    </row>
    <row r="746" spans="1:1" x14ac:dyDescent="0.2">
      <c r="A746" s="6"/>
    </row>
    <row r="747" spans="1:1" x14ac:dyDescent="0.2">
      <c r="A747" s="6"/>
    </row>
    <row r="748" spans="1:1" x14ac:dyDescent="0.2">
      <c r="A748" s="6"/>
    </row>
    <row r="749" spans="1:1" x14ac:dyDescent="0.2">
      <c r="A749" s="6"/>
    </row>
    <row r="750" spans="1:1" x14ac:dyDescent="0.2">
      <c r="A750" s="6"/>
    </row>
    <row r="751" spans="1:1" x14ac:dyDescent="0.2">
      <c r="A751" s="6"/>
    </row>
    <row r="752" spans="1:1" x14ac:dyDescent="0.2">
      <c r="A752" s="6"/>
    </row>
    <row r="753" spans="1:1" x14ac:dyDescent="0.2">
      <c r="A753" s="6"/>
    </row>
    <row r="754" spans="1:1" x14ac:dyDescent="0.2">
      <c r="A754" s="6"/>
    </row>
    <row r="755" spans="1:1" x14ac:dyDescent="0.2">
      <c r="A755" s="6"/>
    </row>
    <row r="756" spans="1:1" x14ac:dyDescent="0.2">
      <c r="A756" s="6"/>
    </row>
    <row r="757" spans="1:1" x14ac:dyDescent="0.2">
      <c r="A757" s="6"/>
    </row>
    <row r="758" spans="1:1" x14ac:dyDescent="0.2">
      <c r="A758" s="6"/>
    </row>
    <row r="759" spans="1:1" x14ac:dyDescent="0.2">
      <c r="A759" s="6"/>
    </row>
    <row r="760" spans="1:1" x14ac:dyDescent="0.2">
      <c r="A760" s="6"/>
    </row>
    <row r="761" spans="1:1" x14ac:dyDescent="0.2">
      <c r="A761" s="6"/>
    </row>
    <row r="762" spans="1:1" x14ac:dyDescent="0.2">
      <c r="A762" s="6"/>
    </row>
    <row r="763" spans="1:1" x14ac:dyDescent="0.2">
      <c r="A763" s="6"/>
    </row>
    <row r="764" spans="1:1" x14ac:dyDescent="0.2">
      <c r="A764" s="6"/>
    </row>
    <row r="765" spans="1:1" x14ac:dyDescent="0.2">
      <c r="A765" s="6"/>
    </row>
    <row r="766" spans="1:1" x14ac:dyDescent="0.2">
      <c r="A766" s="6"/>
    </row>
    <row r="767" spans="1:1" x14ac:dyDescent="0.2">
      <c r="A767" s="6"/>
    </row>
    <row r="768" spans="1:1" x14ac:dyDescent="0.2">
      <c r="A768" s="6"/>
    </row>
    <row r="769" spans="1:1" x14ac:dyDescent="0.2">
      <c r="A769" s="6"/>
    </row>
    <row r="770" spans="1:1" x14ac:dyDescent="0.2">
      <c r="A770" s="6"/>
    </row>
    <row r="771" spans="1:1" x14ac:dyDescent="0.2">
      <c r="A771" s="6"/>
    </row>
    <row r="772" spans="1:1" x14ac:dyDescent="0.2">
      <c r="A772" s="6"/>
    </row>
    <row r="773" spans="1:1" x14ac:dyDescent="0.2">
      <c r="A773" s="6"/>
    </row>
    <row r="774" spans="1:1" x14ac:dyDescent="0.2">
      <c r="A774" s="6"/>
    </row>
    <row r="775" spans="1:1" x14ac:dyDescent="0.2">
      <c r="A775" s="6"/>
    </row>
    <row r="776" spans="1:1" x14ac:dyDescent="0.2">
      <c r="A776" s="6"/>
    </row>
    <row r="777" spans="1:1" x14ac:dyDescent="0.2">
      <c r="A777" s="6"/>
    </row>
    <row r="778" spans="1:1" x14ac:dyDescent="0.2">
      <c r="A778" s="6"/>
    </row>
    <row r="779" spans="1:1" x14ac:dyDescent="0.2">
      <c r="A779" s="6"/>
    </row>
    <row r="780" spans="1:1" x14ac:dyDescent="0.2">
      <c r="A780" s="6"/>
    </row>
    <row r="781" spans="1:1" x14ac:dyDescent="0.2">
      <c r="A781" s="6"/>
    </row>
    <row r="782" spans="1:1" x14ac:dyDescent="0.2">
      <c r="A782" s="6"/>
    </row>
    <row r="783" spans="1:1" x14ac:dyDescent="0.2">
      <c r="A783" s="6"/>
    </row>
    <row r="784" spans="1:1" x14ac:dyDescent="0.2">
      <c r="A784" s="6"/>
    </row>
    <row r="785" spans="1:1" x14ac:dyDescent="0.2">
      <c r="A785" s="6"/>
    </row>
    <row r="786" spans="1:1" x14ac:dyDescent="0.2">
      <c r="A786" s="6"/>
    </row>
    <row r="787" spans="1:1" x14ac:dyDescent="0.2">
      <c r="A787" s="6"/>
    </row>
    <row r="788" spans="1:1" x14ac:dyDescent="0.2">
      <c r="A788" s="6"/>
    </row>
    <row r="789" spans="1:1" x14ac:dyDescent="0.2">
      <c r="A789" s="6"/>
    </row>
    <row r="790" spans="1:1" x14ac:dyDescent="0.2">
      <c r="A790" s="6"/>
    </row>
    <row r="791" spans="1:1" x14ac:dyDescent="0.2">
      <c r="A791" s="6"/>
    </row>
    <row r="792" spans="1:1" x14ac:dyDescent="0.2">
      <c r="A792" s="6"/>
    </row>
    <row r="793" spans="1:1" x14ac:dyDescent="0.2">
      <c r="A793" s="6"/>
    </row>
    <row r="794" spans="1:1" x14ac:dyDescent="0.2">
      <c r="A794" s="6"/>
    </row>
    <row r="795" spans="1:1" x14ac:dyDescent="0.2">
      <c r="A795" s="6"/>
    </row>
    <row r="796" spans="1:1" x14ac:dyDescent="0.2">
      <c r="A796" s="6"/>
    </row>
    <row r="797" spans="1:1" x14ac:dyDescent="0.2">
      <c r="A797" s="6"/>
    </row>
    <row r="798" spans="1:1" x14ac:dyDescent="0.2">
      <c r="A798" s="6"/>
    </row>
    <row r="799" spans="1:1" x14ac:dyDescent="0.2">
      <c r="A799" s="6"/>
    </row>
    <row r="800" spans="1:1" x14ac:dyDescent="0.2">
      <c r="A800" s="6"/>
    </row>
    <row r="801" spans="1:1" x14ac:dyDescent="0.2">
      <c r="A801" s="6"/>
    </row>
    <row r="802" spans="1:1" x14ac:dyDescent="0.2">
      <c r="A802" s="6"/>
    </row>
    <row r="803" spans="1:1" x14ac:dyDescent="0.2">
      <c r="A803" s="6"/>
    </row>
    <row r="804" spans="1:1" x14ac:dyDescent="0.2">
      <c r="A804" s="6"/>
    </row>
    <row r="805" spans="1:1" x14ac:dyDescent="0.2">
      <c r="A805" s="6"/>
    </row>
    <row r="806" spans="1:1" x14ac:dyDescent="0.2">
      <c r="A806" s="6"/>
    </row>
    <row r="807" spans="1:1" x14ac:dyDescent="0.2">
      <c r="A807" s="6"/>
    </row>
    <row r="808" spans="1:1" x14ac:dyDescent="0.2">
      <c r="A808" s="6"/>
    </row>
    <row r="809" spans="1:1" x14ac:dyDescent="0.2">
      <c r="A809" s="6"/>
    </row>
    <row r="810" spans="1:1" x14ac:dyDescent="0.2">
      <c r="A810" s="6"/>
    </row>
    <row r="811" spans="1:1" x14ac:dyDescent="0.2">
      <c r="A811" s="6"/>
    </row>
    <row r="812" spans="1:1" x14ac:dyDescent="0.2">
      <c r="A812" s="6"/>
    </row>
    <row r="813" spans="1:1" x14ac:dyDescent="0.2">
      <c r="A813" s="6"/>
    </row>
    <row r="814" spans="1:1" x14ac:dyDescent="0.2">
      <c r="A814" s="6"/>
    </row>
    <row r="815" spans="1:1" x14ac:dyDescent="0.2">
      <c r="A815" s="6"/>
    </row>
    <row r="816" spans="1:1" x14ac:dyDescent="0.2">
      <c r="A816" s="6"/>
    </row>
    <row r="817" spans="1:1" x14ac:dyDescent="0.2">
      <c r="A817" s="6"/>
    </row>
    <row r="818" spans="1:1" x14ac:dyDescent="0.2">
      <c r="A818" s="6"/>
    </row>
    <row r="819" spans="1:1" x14ac:dyDescent="0.2">
      <c r="A819" s="6"/>
    </row>
    <row r="820" spans="1:1" x14ac:dyDescent="0.2">
      <c r="A820" s="6"/>
    </row>
    <row r="821" spans="1:1" x14ac:dyDescent="0.2">
      <c r="A821" s="6"/>
    </row>
    <row r="822" spans="1:1" x14ac:dyDescent="0.2">
      <c r="A822" s="6"/>
    </row>
    <row r="823" spans="1:1" x14ac:dyDescent="0.2">
      <c r="A823" s="6"/>
    </row>
    <row r="824" spans="1:1" x14ac:dyDescent="0.2">
      <c r="A824" s="6"/>
    </row>
    <row r="825" spans="1:1" x14ac:dyDescent="0.2">
      <c r="A825" s="6"/>
    </row>
    <row r="826" spans="1:1" x14ac:dyDescent="0.2">
      <c r="A826" s="6"/>
    </row>
    <row r="827" spans="1:1" x14ac:dyDescent="0.2">
      <c r="A827" s="6"/>
    </row>
    <row r="828" spans="1:1" x14ac:dyDescent="0.2">
      <c r="A828" s="6"/>
    </row>
    <row r="829" spans="1:1" x14ac:dyDescent="0.2">
      <c r="A829" s="6"/>
    </row>
    <row r="830" spans="1:1" x14ac:dyDescent="0.2">
      <c r="A830" s="6"/>
    </row>
    <row r="831" spans="1:1" x14ac:dyDescent="0.2">
      <c r="A831" s="6"/>
    </row>
    <row r="832" spans="1:1" x14ac:dyDescent="0.2">
      <c r="A832" s="6"/>
    </row>
    <row r="833" spans="1:1" x14ac:dyDescent="0.2">
      <c r="A833" s="6"/>
    </row>
    <row r="834" spans="1:1" x14ac:dyDescent="0.2">
      <c r="A834" s="6"/>
    </row>
    <row r="835" spans="1:1" x14ac:dyDescent="0.2">
      <c r="A835" s="6"/>
    </row>
    <row r="836" spans="1:1" x14ac:dyDescent="0.2">
      <c r="A836" s="6"/>
    </row>
    <row r="837" spans="1:1" x14ac:dyDescent="0.2">
      <c r="A837" s="6"/>
    </row>
    <row r="838" spans="1:1" x14ac:dyDescent="0.2">
      <c r="A838" s="6"/>
    </row>
    <row r="839" spans="1:1" x14ac:dyDescent="0.2">
      <c r="A839" s="6"/>
    </row>
    <row r="840" spans="1:1" x14ac:dyDescent="0.2">
      <c r="A840" s="6"/>
    </row>
    <row r="841" spans="1:1" x14ac:dyDescent="0.2">
      <c r="A841" s="6"/>
    </row>
    <row r="842" spans="1:1" x14ac:dyDescent="0.2">
      <c r="A842" s="6"/>
    </row>
    <row r="843" spans="1:1" x14ac:dyDescent="0.2">
      <c r="A843" s="6"/>
    </row>
    <row r="844" spans="1:1" x14ac:dyDescent="0.2">
      <c r="A844" s="6"/>
    </row>
    <row r="845" spans="1:1" x14ac:dyDescent="0.2">
      <c r="A845" s="6"/>
    </row>
    <row r="846" spans="1:1" x14ac:dyDescent="0.2">
      <c r="A846" s="6"/>
    </row>
    <row r="847" spans="1:1" x14ac:dyDescent="0.2">
      <c r="A847" s="6"/>
    </row>
    <row r="848" spans="1:1" x14ac:dyDescent="0.2">
      <c r="A848" s="6"/>
    </row>
    <row r="849" spans="1:1" x14ac:dyDescent="0.2">
      <c r="A849" s="6"/>
    </row>
    <row r="850" spans="1:1" x14ac:dyDescent="0.2">
      <c r="A850" s="6"/>
    </row>
    <row r="851" spans="1:1" x14ac:dyDescent="0.2">
      <c r="A851" s="6"/>
    </row>
    <row r="852" spans="1:1" x14ac:dyDescent="0.2">
      <c r="A852" s="6"/>
    </row>
    <row r="853" spans="1:1" x14ac:dyDescent="0.2">
      <c r="A853" s="6"/>
    </row>
    <row r="854" spans="1:1" x14ac:dyDescent="0.2">
      <c r="A854" s="6"/>
    </row>
    <row r="855" spans="1:1" x14ac:dyDescent="0.2">
      <c r="A855" s="6"/>
    </row>
    <row r="856" spans="1:1" x14ac:dyDescent="0.2">
      <c r="A856" s="6"/>
    </row>
    <row r="857" spans="1:1" x14ac:dyDescent="0.2">
      <c r="A857" s="6"/>
    </row>
    <row r="858" spans="1:1" x14ac:dyDescent="0.2">
      <c r="A858" s="6"/>
    </row>
    <row r="859" spans="1:1" x14ac:dyDescent="0.2">
      <c r="A859" s="6"/>
    </row>
    <row r="860" spans="1:1" x14ac:dyDescent="0.2">
      <c r="A860" s="6"/>
    </row>
    <row r="861" spans="1:1" x14ac:dyDescent="0.2">
      <c r="A861" s="6"/>
    </row>
    <row r="862" spans="1:1" x14ac:dyDescent="0.2">
      <c r="A862" s="6"/>
    </row>
    <row r="863" spans="1:1" x14ac:dyDescent="0.2">
      <c r="A863" s="6"/>
    </row>
    <row r="864" spans="1:1" x14ac:dyDescent="0.2">
      <c r="A864" s="6"/>
    </row>
    <row r="865" spans="1:1" x14ac:dyDescent="0.2">
      <c r="A865" s="6"/>
    </row>
    <row r="866" spans="1:1" x14ac:dyDescent="0.2">
      <c r="A866" s="6"/>
    </row>
    <row r="867" spans="1:1" x14ac:dyDescent="0.2">
      <c r="A867" s="6"/>
    </row>
    <row r="868" spans="1:1" x14ac:dyDescent="0.2">
      <c r="A868" s="6"/>
    </row>
    <row r="869" spans="1:1" x14ac:dyDescent="0.2">
      <c r="A869" s="6"/>
    </row>
    <row r="870" spans="1:1" x14ac:dyDescent="0.2">
      <c r="A870" s="6"/>
    </row>
    <row r="871" spans="1:1" x14ac:dyDescent="0.2">
      <c r="A871" s="6"/>
    </row>
    <row r="872" spans="1:1" x14ac:dyDescent="0.2">
      <c r="A872" s="6"/>
    </row>
    <row r="873" spans="1:1" x14ac:dyDescent="0.2">
      <c r="A873" s="6"/>
    </row>
    <row r="874" spans="1:1" x14ac:dyDescent="0.2">
      <c r="A874" s="6"/>
    </row>
    <row r="875" spans="1:1" x14ac:dyDescent="0.2">
      <c r="A875" s="6"/>
    </row>
    <row r="876" spans="1:1" x14ac:dyDescent="0.2">
      <c r="A876" s="6"/>
    </row>
    <row r="877" spans="1:1" x14ac:dyDescent="0.2">
      <c r="A877" s="6"/>
    </row>
    <row r="878" spans="1:1" x14ac:dyDescent="0.2">
      <c r="A878" s="6"/>
    </row>
    <row r="879" spans="1:1" x14ac:dyDescent="0.2">
      <c r="A879" s="6"/>
    </row>
    <row r="880" spans="1:1" x14ac:dyDescent="0.2">
      <c r="A880" s="6"/>
    </row>
    <row r="881" spans="1:1" x14ac:dyDescent="0.2">
      <c r="A881" s="6"/>
    </row>
    <row r="882" spans="1:1" x14ac:dyDescent="0.2">
      <c r="A882" s="6"/>
    </row>
    <row r="883" spans="1:1" x14ac:dyDescent="0.2">
      <c r="A883" s="6"/>
    </row>
    <row r="884" spans="1:1" x14ac:dyDescent="0.2">
      <c r="A884" s="6"/>
    </row>
    <row r="885" spans="1:1" x14ac:dyDescent="0.2">
      <c r="A885" s="6"/>
    </row>
    <row r="886" spans="1:1" x14ac:dyDescent="0.2">
      <c r="A886" s="6"/>
    </row>
    <row r="887" spans="1:1" x14ac:dyDescent="0.2">
      <c r="A887" s="6"/>
    </row>
    <row r="888" spans="1:1" x14ac:dyDescent="0.2">
      <c r="A888" s="6"/>
    </row>
    <row r="889" spans="1:1" x14ac:dyDescent="0.2">
      <c r="A889" s="6"/>
    </row>
    <row r="890" spans="1:1" x14ac:dyDescent="0.2">
      <c r="A890" s="6"/>
    </row>
    <row r="891" spans="1:1" x14ac:dyDescent="0.2">
      <c r="A891" s="6"/>
    </row>
    <row r="892" spans="1:1" x14ac:dyDescent="0.2">
      <c r="A892" s="6"/>
    </row>
    <row r="893" spans="1:1" x14ac:dyDescent="0.2">
      <c r="A893" s="6"/>
    </row>
    <row r="894" spans="1:1" x14ac:dyDescent="0.2">
      <c r="A894" s="6"/>
    </row>
    <row r="895" spans="1:1" x14ac:dyDescent="0.2">
      <c r="A895" s="6"/>
    </row>
    <row r="896" spans="1:1" x14ac:dyDescent="0.2">
      <c r="A896" s="6"/>
    </row>
    <row r="897" spans="1:1" x14ac:dyDescent="0.2">
      <c r="A897" s="6"/>
    </row>
    <row r="898" spans="1:1" x14ac:dyDescent="0.2">
      <c r="A898" s="6"/>
    </row>
    <row r="899" spans="1:1" x14ac:dyDescent="0.2">
      <c r="A899" s="6"/>
    </row>
    <row r="900" spans="1:1" x14ac:dyDescent="0.2">
      <c r="A900" s="6"/>
    </row>
    <row r="901" spans="1:1" x14ac:dyDescent="0.2">
      <c r="A901" s="6"/>
    </row>
    <row r="902" spans="1:1" x14ac:dyDescent="0.2">
      <c r="A902" s="6"/>
    </row>
    <row r="903" spans="1:1" x14ac:dyDescent="0.2">
      <c r="A903" s="6"/>
    </row>
    <row r="904" spans="1:1" x14ac:dyDescent="0.2">
      <c r="A904" s="6"/>
    </row>
    <row r="905" spans="1:1" x14ac:dyDescent="0.2">
      <c r="A905" s="6"/>
    </row>
    <row r="906" spans="1:1" x14ac:dyDescent="0.2">
      <c r="A906" s="6"/>
    </row>
    <row r="907" spans="1:1" x14ac:dyDescent="0.2">
      <c r="A907" s="6"/>
    </row>
    <row r="908" spans="1:1" x14ac:dyDescent="0.2">
      <c r="A908" s="6"/>
    </row>
    <row r="909" spans="1:1" x14ac:dyDescent="0.2">
      <c r="A909" s="6"/>
    </row>
    <row r="910" spans="1:1" x14ac:dyDescent="0.2">
      <c r="A910" s="6"/>
    </row>
    <row r="911" spans="1:1" x14ac:dyDescent="0.2">
      <c r="A911" s="6"/>
    </row>
    <row r="912" spans="1:1" x14ac:dyDescent="0.2">
      <c r="A912" s="6"/>
    </row>
    <row r="913" spans="1:1" x14ac:dyDescent="0.2">
      <c r="A913" s="6"/>
    </row>
    <row r="914" spans="1:1" x14ac:dyDescent="0.2">
      <c r="A914" s="6"/>
    </row>
    <row r="915" spans="1:1" x14ac:dyDescent="0.2">
      <c r="A915" s="6"/>
    </row>
    <row r="916" spans="1:1" x14ac:dyDescent="0.2">
      <c r="A916" s="6"/>
    </row>
    <row r="917" spans="1:1" x14ac:dyDescent="0.2">
      <c r="A917" s="6"/>
    </row>
    <row r="918" spans="1:1" x14ac:dyDescent="0.2">
      <c r="A918" s="6"/>
    </row>
    <row r="919" spans="1:1" x14ac:dyDescent="0.2">
      <c r="A919" s="6"/>
    </row>
    <row r="920" spans="1:1" x14ac:dyDescent="0.2">
      <c r="A920" s="6"/>
    </row>
    <row r="921" spans="1:1" x14ac:dyDescent="0.2">
      <c r="A921" s="6"/>
    </row>
    <row r="922" spans="1:1" x14ac:dyDescent="0.2">
      <c r="A922" s="6"/>
    </row>
    <row r="923" spans="1:1" x14ac:dyDescent="0.2">
      <c r="A923" s="6"/>
    </row>
    <row r="924" spans="1:1" x14ac:dyDescent="0.2">
      <c r="A924" s="6"/>
    </row>
    <row r="925" spans="1:1" x14ac:dyDescent="0.2">
      <c r="A925" s="6"/>
    </row>
    <row r="926" spans="1:1" x14ac:dyDescent="0.2">
      <c r="A926" s="6"/>
    </row>
    <row r="927" spans="1:1" x14ac:dyDescent="0.2">
      <c r="A927" s="6"/>
    </row>
    <row r="928" spans="1:1" x14ac:dyDescent="0.2">
      <c r="A928" s="6"/>
    </row>
    <row r="929" spans="1:1" x14ac:dyDescent="0.2">
      <c r="A929" s="6"/>
    </row>
    <row r="930" spans="1:1" x14ac:dyDescent="0.2">
      <c r="A930" s="6"/>
    </row>
    <row r="931" spans="1:1" x14ac:dyDescent="0.2">
      <c r="A931" s="6"/>
    </row>
    <row r="932" spans="1:1" x14ac:dyDescent="0.2">
      <c r="A932" s="6"/>
    </row>
    <row r="933" spans="1:1" x14ac:dyDescent="0.2">
      <c r="A933" s="6"/>
    </row>
    <row r="934" spans="1:1" x14ac:dyDescent="0.2">
      <c r="A934" s="6"/>
    </row>
    <row r="935" spans="1:1" x14ac:dyDescent="0.2">
      <c r="A935" s="6"/>
    </row>
    <row r="936" spans="1:1" x14ac:dyDescent="0.2">
      <c r="A936" s="6"/>
    </row>
    <row r="937" spans="1:1" x14ac:dyDescent="0.2">
      <c r="A937" s="6"/>
    </row>
    <row r="938" spans="1:1" x14ac:dyDescent="0.2">
      <c r="A938" s="6"/>
    </row>
    <row r="939" spans="1:1" x14ac:dyDescent="0.2">
      <c r="A939" s="6"/>
    </row>
    <row r="940" spans="1:1" x14ac:dyDescent="0.2">
      <c r="A940" s="6"/>
    </row>
    <row r="941" spans="1:1" x14ac:dyDescent="0.2">
      <c r="A941" s="6"/>
    </row>
    <row r="942" spans="1:1" x14ac:dyDescent="0.2">
      <c r="A942" s="6"/>
    </row>
    <row r="943" spans="1:1" x14ac:dyDescent="0.2">
      <c r="A943" s="6"/>
    </row>
    <row r="944" spans="1:1" x14ac:dyDescent="0.2">
      <c r="A944" s="6"/>
    </row>
    <row r="945" spans="1:1" x14ac:dyDescent="0.2">
      <c r="A945" s="6"/>
    </row>
    <row r="946" spans="1:1" x14ac:dyDescent="0.2">
      <c r="A946" s="6"/>
    </row>
    <row r="947" spans="1:1" x14ac:dyDescent="0.2">
      <c r="A947" s="6"/>
    </row>
    <row r="948" spans="1:1" x14ac:dyDescent="0.2">
      <c r="A948" s="6"/>
    </row>
    <row r="949" spans="1:1" x14ac:dyDescent="0.2">
      <c r="A949" s="6"/>
    </row>
    <row r="950" spans="1:1" x14ac:dyDescent="0.2">
      <c r="A950" s="6"/>
    </row>
    <row r="951" spans="1:1" x14ac:dyDescent="0.2">
      <c r="A951" s="6"/>
    </row>
    <row r="952" spans="1:1" x14ac:dyDescent="0.2">
      <c r="A952" s="6"/>
    </row>
    <row r="953" spans="1:1" x14ac:dyDescent="0.2">
      <c r="A953" s="6"/>
    </row>
    <row r="954" spans="1:1" x14ac:dyDescent="0.2">
      <c r="A954" s="6"/>
    </row>
    <row r="955" spans="1:1" x14ac:dyDescent="0.2">
      <c r="A955" s="6"/>
    </row>
    <row r="956" spans="1:1" x14ac:dyDescent="0.2">
      <c r="A956" s="6"/>
    </row>
    <row r="957" spans="1:1" x14ac:dyDescent="0.2">
      <c r="A957" s="6"/>
    </row>
    <row r="958" spans="1:1" x14ac:dyDescent="0.2">
      <c r="A958" s="6"/>
    </row>
    <row r="959" spans="1:1" x14ac:dyDescent="0.2">
      <c r="A959" s="6"/>
    </row>
    <row r="960" spans="1:1" x14ac:dyDescent="0.2">
      <c r="A960" s="6"/>
    </row>
    <row r="961" spans="1:1" x14ac:dyDescent="0.2">
      <c r="A961" s="6"/>
    </row>
    <row r="962" spans="1:1" x14ac:dyDescent="0.2">
      <c r="A962" s="6"/>
    </row>
    <row r="963" spans="1:1" x14ac:dyDescent="0.2">
      <c r="A963" s="6"/>
    </row>
    <row r="964" spans="1:1" x14ac:dyDescent="0.2">
      <c r="A964" s="6"/>
    </row>
    <row r="965" spans="1:1" x14ac:dyDescent="0.2">
      <c r="A965" s="6"/>
    </row>
    <row r="966" spans="1:1" x14ac:dyDescent="0.2">
      <c r="A966" s="6"/>
    </row>
    <row r="967" spans="1:1" x14ac:dyDescent="0.2">
      <c r="A967" s="6"/>
    </row>
    <row r="968" spans="1:1" x14ac:dyDescent="0.2">
      <c r="A968" s="6"/>
    </row>
    <row r="969" spans="1:1" x14ac:dyDescent="0.2">
      <c r="A969" s="6"/>
    </row>
    <row r="970" spans="1:1" x14ac:dyDescent="0.2">
      <c r="A970" s="6"/>
    </row>
    <row r="971" spans="1:1" x14ac:dyDescent="0.2">
      <c r="A971" s="6"/>
    </row>
    <row r="972" spans="1:1" x14ac:dyDescent="0.2">
      <c r="A972" s="6"/>
    </row>
    <row r="973" spans="1:1" x14ac:dyDescent="0.2">
      <c r="A973" s="6"/>
    </row>
    <row r="974" spans="1:1" x14ac:dyDescent="0.2">
      <c r="A974" s="6"/>
    </row>
    <row r="975" spans="1:1" x14ac:dyDescent="0.2">
      <c r="A975" s="6"/>
    </row>
    <row r="976" spans="1:1" x14ac:dyDescent="0.2">
      <c r="A976" s="6"/>
    </row>
    <row r="977" spans="1:1" x14ac:dyDescent="0.2">
      <c r="A977" s="6"/>
    </row>
    <row r="978" spans="1:1" x14ac:dyDescent="0.2">
      <c r="A978" s="6"/>
    </row>
    <row r="979" spans="1:1" x14ac:dyDescent="0.2">
      <c r="A979" s="6"/>
    </row>
    <row r="980" spans="1:1" x14ac:dyDescent="0.2">
      <c r="A980" s="6"/>
    </row>
    <row r="981" spans="1:1" x14ac:dyDescent="0.2">
      <c r="A981" s="6"/>
    </row>
    <row r="982" spans="1:1" x14ac:dyDescent="0.2">
      <c r="A982" s="6"/>
    </row>
    <row r="983" spans="1:1" x14ac:dyDescent="0.2">
      <c r="A983" s="6"/>
    </row>
    <row r="984" spans="1:1" x14ac:dyDescent="0.2">
      <c r="A984" s="6"/>
    </row>
    <row r="985" spans="1:1" x14ac:dyDescent="0.2">
      <c r="A985" s="6"/>
    </row>
    <row r="986" spans="1:1" x14ac:dyDescent="0.2">
      <c r="A986" s="6"/>
    </row>
    <row r="987" spans="1:1" x14ac:dyDescent="0.2">
      <c r="A987" s="6"/>
    </row>
    <row r="988" spans="1:1" x14ac:dyDescent="0.2">
      <c r="A988" s="6"/>
    </row>
    <row r="989" spans="1:1" x14ac:dyDescent="0.2">
      <c r="A989" s="6"/>
    </row>
    <row r="990" spans="1:1" x14ac:dyDescent="0.2">
      <c r="A990" s="6"/>
    </row>
    <row r="991" spans="1:1" x14ac:dyDescent="0.2">
      <c r="A991" s="6"/>
    </row>
    <row r="992" spans="1:1" x14ac:dyDescent="0.2">
      <c r="A992" s="6"/>
    </row>
    <row r="993" spans="1:1" x14ac:dyDescent="0.2">
      <c r="A993" s="6"/>
    </row>
    <row r="994" spans="1:1" x14ac:dyDescent="0.2">
      <c r="A994" s="6"/>
    </row>
    <row r="995" spans="1:1" x14ac:dyDescent="0.2">
      <c r="A995" s="6"/>
    </row>
    <row r="996" spans="1:1" x14ac:dyDescent="0.2">
      <c r="A996" s="6"/>
    </row>
    <row r="997" spans="1:1" x14ac:dyDescent="0.2">
      <c r="A997" s="6"/>
    </row>
    <row r="998" spans="1:1" x14ac:dyDescent="0.2">
      <c r="A998" s="6"/>
    </row>
    <row r="999" spans="1:1" x14ac:dyDescent="0.2">
      <c r="A999" s="6"/>
    </row>
    <row r="1000" spans="1:1" x14ac:dyDescent="0.2">
      <c r="A1000" s="6"/>
    </row>
    <row r="1001" spans="1:1" x14ac:dyDescent="0.2">
      <c r="A1001" s="6"/>
    </row>
    <row r="1002" spans="1:1" x14ac:dyDescent="0.2">
      <c r="A1002" s="6"/>
    </row>
    <row r="1003" spans="1:1" x14ac:dyDescent="0.2">
      <c r="A1003" s="6"/>
    </row>
    <row r="1004" spans="1:1" x14ac:dyDescent="0.2">
      <c r="A1004" s="6"/>
    </row>
    <row r="1005" spans="1:1" x14ac:dyDescent="0.2">
      <c r="A1005" s="6"/>
    </row>
    <row r="1006" spans="1:1" x14ac:dyDescent="0.2">
      <c r="A1006" s="6"/>
    </row>
    <row r="1007" spans="1:1" x14ac:dyDescent="0.2">
      <c r="A1007" s="6"/>
    </row>
    <row r="1008" spans="1:1" x14ac:dyDescent="0.2">
      <c r="A1008" s="6"/>
    </row>
    <row r="1009" spans="1:1" x14ac:dyDescent="0.2">
      <c r="A1009" s="6"/>
    </row>
    <row r="1010" spans="1:1" x14ac:dyDescent="0.2">
      <c r="A1010" s="6"/>
    </row>
    <row r="1011" spans="1:1" x14ac:dyDescent="0.2">
      <c r="A1011" s="6"/>
    </row>
    <row r="1012" spans="1:1" x14ac:dyDescent="0.2">
      <c r="A1012" s="6"/>
    </row>
    <row r="1013" spans="1:1" x14ac:dyDescent="0.2">
      <c r="A1013" s="6"/>
    </row>
    <row r="1014" spans="1:1" x14ac:dyDescent="0.2">
      <c r="A1014" s="6"/>
    </row>
    <row r="1015" spans="1:1" x14ac:dyDescent="0.2">
      <c r="A1015" s="6"/>
    </row>
    <row r="1016" spans="1:1" x14ac:dyDescent="0.2">
      <c r="A1016" s="6"/>
    </row>
    <row r="1017" spans="1:1" x14ac:dyDescent="0.2">
      <c r="A1017" s="6"/>
    </row>
    <row r="1018" spans="1:1" x14ac:dyDescent="0.2">
      <c r="A1018" s="6"/>
    </row>
    <row r="1019" spans="1:1" x14ac:dyDescent="0.2">
      <c r="A1019" s="6"/>
    </row>
    <row r="1020" spans="1:1" x14ac:dyDescent="0.2">
      <c r="A1020" s="6"/>
    </row>
    <row r="1021" spans="1:1" x14ac:dyDescent="0.2">
      <c r="A1021" s="6"/>
    </row>
    <row r="1022" spans="1:1" x14ac:dyDescent="0.2">
      <c r="A1022" s="6"/>
    </row>
    <row r="1023" spans="1:1" x14ac:dyDescent="0.2">
      <c r="A1023" s="6"/>
    </row>
    <row r="1024" spans="1:1" x14ac:dyDescent="0.2">
      <c r="A1024" s="6"/>
    </row>
    <row r="1025" spans="1:1" x14ac:dyDescent="0.2">
      <c r="A1025" s="6"/>
    </row>
    <row r="1026" spans="1:1" x14ac:dyDescent="0.2">
      <c r="A1026" s="6"/>
    </row>
    <row r="1027" spans="1:1" x14ac:dyDescent="0.2">
      <c r="A1027" s="6"/>
    </row>
    <row r="1028" spans="1:1" x14ac:dyDescent="0.2">
      <c r="A1028" s="6"/>
    </row>
    <row r="1029" spans="1:1" x14ac:dyDescent="0.2">
      <c r="A1029" s="6"/>
    </row>
    <row r="1030" spans="1:1" x14ac:dyDescent="0.2">
      <c r="A1030" s="6"/>
    </row>
    <row r="1031" spans="1:1" x14ac:dyDescent="0.2">
      <c r="A1031" s="6"/>
    </row>
    <row r="1032" spans="1:1" x14ac:dyDescent="0.2">
      <c r="A1032" s="6"/>
    </row>
    <row r="1033" spans="1:1" x14ac:dyDescent="0.2">
      <c r="A1033" s="6"/>
    </row>
    <row r="1034" spans="1:1" x14ac:dyDescent="0.2">
      <c r="A1034" s="6"/>
    </row>
    <row r="1035" spans="1:1" x14ac:dyDescent="0.2">
      <c r="A1035" s="6"/>
    </row>
    <row r="1036" spans="1:1" x14ac:dyDescent="0.2">
      <c r="A1036" s="6"/>
    </row>
    <row r="1037" spans="1:1" x14ac:dyDescent="0.2">
      <c r="A1037" s="6"/>
    </row>
    <row r="1038" spans="1:1" x14ac:dyDescent="0.2">
      <c r="A1038" s="6"/>
    </row>
    <row r="1039" spans="1:1" x14ac:dyDescent="0.2">
      <c r="A1039" s="6"/>
    </row>
    <row r="1040" spans="1:1" x14ac:dyDescent="0.2">
      <c r="A1040" s="6"/>
    </row>
    <row r="1041" spans="1:1" x14ac:dyDescent="0.2">
      <c r="A1041" s="6"/>
    </row>
    <row r="1042" spans="1:1" x14ac:dyDescent="0.2">
      <c r="A1042" s="6"/>
    </row>
    <row r="1043" spans="1:1" x14ac:dyDescent="0.2">
      <c r="A1043" s="6"/>
    </row>
    <row r="1044" spans="1:1" x14ac:dyDescent="0.2">
      <c r="A1044" s="6"/>
    </row>
    <row r="1045" spans="1:1" x14ac:dyDescent="0.2">
      <c r="A1045" s="6"/>
    </row>
    <row r="1046" spans="1:1" x14ac:dyDescent="0.2">
      <c r="A1046" s="6"/>
    </row>
    <row r="1047" spans="1:1" x14ac:dyDescent="0.2">
      <c r="A1047" s="6"/>
    </row>
    <row r="1048" spans="1:1" x14ac:dyDescent="0.2">
      <c r="A1048" s="6"/>
    </row>
    <row r="1049" spans="1:1" x14ac:dyDescent="0.2">
      <c r="A1049" s="6"/>
    </row>
    <row r="1050" spans="1:1" x14ac:dyDescent="0.2">
      <c r="A1050" s="6"/>
    </row>
    <row r="1051" spans="1:1" x14ac:dyDescent="0.2">
      <c r="A1051" s="6"/>
    </row>
    <row r="1052" spans="1:1" x14ac:dyDescent="0.2">
      <c r="A1052" s="6"/>
    </row>
    <row r="1053" spans="1:1" x14ac:dyDescent="0.2">
      <c r="A1053" s="6"/>
    </row>
    <row r="1054" spans="1:1" x14ac:dyDescent="0.2">
      <c r="A1054" s="6"/>
    </row>
    <row r="1055" spans="1:1" x14ac:dyDescent="0.2">
      <c r="A1055" s="6"/>
    </row>
    <row r="1056" spans="1:1" x14ac:dyDescent="0.2">
      <c r="A1056" s="6"/>
    </row>
    <row r="1057" spans="1:1" x14ac:dyDescent="0.2">
      <c r="A1057" s="6"/>
    </row>
    <row r="1058" spans="1:1" x14ac:dyDescent="0.2">
      <c r="A1058" s="6"/>
    </row>
    <row r="1059" spans="1:1" x14ac:dyDescent="0.2">
      <c r="A1059" s="6"/>
    </row>
    <row r="1060" spans="1:1" x14ac:dyDescent="0.2">
      <c r="A1060" s="6"/>
    </row>
    <row r="1061" spans="1:1" x14ac:dyDescent="0.2">
      <c r="A1061" s="6"/>
    </row>
    <row r="1062" spans="1:1" x14ac:dyDescent="0.2">
      <c r="A1062" s="6"/>
    </row>
    <row r="1063" spans="1:1" x14ac:dyDescent="0.2">
      <c r="A1063" s="6"/>
    </row>
    <row r="1064" spans="1:1" x14ac:dyDescent="0.2">
      <c r="A1064" s="6"/>
    </row>
    <row r="1065" spans="1:1" x14ac:dyDescent="0.2">
      <c r="A1065" s="6"/>
    </row>
    <row r="1066" spans="1:1" x14ac:dyDescent="0.2">
      <c r="A1066" s="6"/>
    </row>
    <row r="1067" spans="1:1" x14ac:dyDescent="0.2">
      <c r="A1067" s="6"/>
    </row>
    <row r="1068" spans="1:1" x14ac:dyDescent="0.2">
      <c r="A1068" s="6"/>
    </row>
    <row r="1069" spans="1:1" x14ac:dyDescent="0.2">
      <c r="A1069" s="6"/>
    </row>
    <row r="1070" spans="1:1" x14ac:dyDescent="0.2">
      <c r="A1070" s="6"/>
    </row>
    <row r="1071" spans="1:1" x14ac:dyDescent="0.2">
      <c r="A1071" s="6"/>
    </row>
    <row r="1072" spans="1:1" x14ac:dyDescent="0.2">
      <c r="A1072" s="6"/>
    </row>
    <row r="1073" spans="1:1" x14ac:dyDescent="0.2">
      <c r="A1073" s="6"/>
    </row>
    <row r="1074" spans="1:1" x14ac:dyDescent="0.2">
      <c r="A1074" s="6"/>
    </row>
    <row r="1075" spans="1:1" x14ac:dyDescent="0.2">
      <c r="A1075" s="6"/>
    </row>
    <row r="1076" spans="1:1" x14ac:dyDescent="0.2">
      <c r="A1076" s="6"/>
    </row>
    <row r="1077" spans="1:1" x14ac:dyDescent="0.2">
      <c r="A1077" s="6"/>
    </row>
    <row r="1078" spans="1:1" x14ac:dyDescent="0.2">
      <c r="A1078" s="6"/>
    </row>
    <row r="1079" spans="1:1" x14ac:dyDescent="0.2">
      <c r="A1079" s="6"/>
    </row>
    <row r="1080" spans="1:1" x14ac:dyDescent="0.2">
      <c r="A1080" s="6"/>
    </row>
    <row r="1081" spans="1:1" x14ac:dyDescent="0.2">
      <c r="A1081" s="6"/>
    </row>
    <row r="1082" spans="1:1" x14ac:dyDescent="0.2">
      <c r="A1082" s="6"/>
    </row>
    <row r="1083" spans="1:1" x14ac:dyDescent="0.2">
      <c r="A1083" s="6"/>
    </row>
    <row r="1084" spans="1:1" x14ac:dyDescent="0.2">
      <c r="A1084" s="6"/>
    </row>
    <row r="1085" spans="1:1" x14ac:dyDescent="0.2">
      <c r="A1085" s="6"/>
    </row>
    <row r="1086" spans="1:1" x14ac:dyDescent="0.2">
      <c r="A1086" s="6"/>
    </row>
    <row r="1087" spans="1:1" x14ac:dyDescent="0.2">
      <c r="A1087" s="6"/>
    </row>
    <row r="1088" spans="1:1" x14ac:dyDescent="0.2">
      <c r="A1088" s="6"/>
    </row>
    <row r="1089" spans="1:1" x14ac:dyDescent="0.2">
      <c r="A1089" s="6"/>
    </row>
    <row r="1090" spans="1:1" x14ac:dyDescent="0.2">
      <c r="A1090" s="6"/>
    </row>
    <row r="1091" spans="1:1" x14ac:dyDescent="0.2">
      <c r="A1091" s="6"/>
    </row>
    <row r="1092" spans="1:1" x14ac:dyDescent="0.2">
      <c r="A1092" s="6"/>
    </row>
    <row r="1093" spans="1:1" x14ac:dyDescent="0.2">
      <c r="A1093" s="6"/>
    </row>
    <row r="1094" spans="1:1" x14ac:dyDescent="0.2">
      <c r="A1094" s="6"/>
    </row>
    <row r="1095" spans="1:1" x14ac:dyDescent="0.2">
      <c r="A1095" s="6"/>
    </row>
    <row r="1096" spans="1:1" x14ac:dyDescent="0.2">
      <c r="A1096" s="6"/>
    </row>
    <row r="1097" spans="1:1" x14ac:dyDescent="0.2">
      <c r="A1097" s="6"/>
    </row>
    <row r="1098" spans="1:1" x14ac:dyDescent="0.2">
      <c r="A1098" s="6"/>
    </row>
    <row r="1099" spans="1:1" x14ac:dyDescent="0.2">
      <c r="A1099" s="6"/>
    </row>
    <row r="1100" spans="1:1" x14ac:dyDescent="0.2">
      <c r="A1100" s="6"/>
    </row>
    <row r="1101" spans="1:1" x14ac:dyDescent="0.2">
      <c r="A1101" s="6"/>
    </row>
    <row r="1102" spans="1:1" x14ac:dyDescent="0.2">
      <c r="A1102" s="6"/>
    </row>
    <row r="1103" spans="1:1" x14ac:dyDescent="0.2">
      <c r="A1103" s="6"/>
    </row>
    <row r="1104" spans="1:1" x14ac:dyDescent="0.2">
      <c r="A1104" s="6"/>
    </row>
    <row r="1105" spans="1:1" x14ac:dyDescent="0.2">
      <c r="A1105" s="6"/>
    </row>
    <row r="1106" spans="1:1" x14ac:dyDescent="0.2">
      <c r="A1106" s="6"/>
    </row>
    <row r="1107" spans="1:1" x14ac:dyDescent="0.2">
      <c r="A1107" s="6"/>
    </row>
    <row r="1108" spans="1:1" x14ac:dyDescent="0.2">
      <c r="A1108" s="6"/>
    </row>
    <row r="1109" spans="1:1" x14ac:dyDescent="0.2">
      <c r="A1109" s="6"/>
    </row>
    <row r="1110" spans="1:1" x14ac:dyDescent="0.2">
      <c r="A1110" s="6"/>
    </row>
    <row r="1111" spans="1:1" x14ac:dyDescent="0.2">
      <c r="A1111" s="6"/>
    </row>
    <row r="1112" spans="1:1" x14ac:dyDescent="0.2">
      <c r="A1112" s="6"/>
    </row>
    <row r="1113" spans="1:1" x14ac:dyDescent="0.2">
      <c r="A1113" s="6"/>
    </row>
    <row r="1114" spans="1:1" x14ac:dyDescent="0.2">
      <c r="A1114" s="6"/>
    </row>
    <row r="1115" spans="1:1" x14ac:dyDescent="0.2">
      <c r="A1115" s="6"/>
    </row>
    <row r="1116" spans="1:1" x14ac:dyDescent="0.2">
      <c r="A1116" s="6"/>
    </row>
    <row r="1117" spans="1:1" x14ac:dyDescent="0.2">
      <c r="A1117" s="6"/>
    </row>
    <row r="1118" spans="1:1" x14ac:dyDescent="0.2">
      <c r="A1118" s="6"/>
    </row>
    <row r="1119" spans="1:1" x14ac:dyDescent="0.2">
      <c r="A1119" s="6"/>
    </row>
    <row r="1120" spans="1:1" x14ac:dyDescent="0.2">
      <c r="A1120" s="6"/>
    </row>
    <row r="1121" spans="1:1" x14ac:dyDescent="0.2">
      <c r="A1121" s="6"/>
    </row>
    <row r="1122" spans="1:1" x14ac:dyDescent="0.2">
      <c r="A1122" s="6"/>
    </row>
    <row r="1123" spans="1:1" x14ac:dyDescent="0.2">
      <c r="A1123" s="6"/>
    </row>
    <row r="1124" spans="1:1" x14ac:dyDescent="0.2">
      <c r="A1124" s="6"/>
    </row>
    <row r="1125" spans="1:1" x14ac:dyDescent="0.2">
      <c r="A1125" s="6"/>
    </row>
    <row r="1126" spans="1:1" x14ac:dyDescent="0.2">
      <c r="A1126" s="6"/>
    </row>
    <row r="1127" spans="1:1" x14ac:dyDescent="0.2">
      <c r="A1127" s="6"/>
    </row>
    <row r="1128" spans="1:1" x14ac:dyDescent="0.2">
      <c r="A1128" s="6"/>
    </row>
    <row r="1129" spans="1:1" x14ac:dyDescent="0.2">
      <c r="A1129" s="6"/>
    </row>
    <row r="1130" spans="1:1" x14ac:dyDescent="0.2">
      <c r="A1130" s="6"/>
    </row>
    <row r="1131" spans="1:1" x14ac:dyDescent="0.2">
      <c r="A1131" s="6"/>
    </row>
    <row r="1132" spans="1:1" x14ac:dyDescent="0.2">
      <c r="A1132" s="6"/>
    </row>
    <row r="1133" spans="1:1" x14ac:dyDescent="0.2">
      <c r="A1133" s="6"/>
    </row>
    <row r="1134" spans="1:1" x14ac:dyDescent="0.2">
      <c r="A1134" s="6"/>
    </row>
    <row r="1135" spans="1:1" x14ac:dyDescent="0.2">
      <c r="A1135" s="6"/>
    </row>
    <row r="1136" spans="1:1" x14ac:dyDescent="0.2">
      <c r="A1136" s="6"/>
    </row>
    <row r="1137" spans="1:1" x14ac:dyDescent="0.2">
      <c r="A1137" s="6"/>
    </row>
    <row r="1138" spans="1:1" x14ac:dyDescent="0.2">
      <c r="A1138" s="6"/>
    </row>
    <row r="1139" spans="1:1" x14ac:dyDescent="0.2">
      <c r="A1139" s="6"/>
    </row>
    <row r="1140" spans="1:1" x14ac:dyDescent="0.2">
      <c r="A1140" s="6"/>
    </row>
    <row r="1141" spans="1:1" x14ac:dyDescent="0.2">
      <c r="A1141" s="6"/>
    </row>
    <row r="1142" spans="1:1" x14ac:dyDescent="0.2">
      <c r="A1142" s="6"/>
    </row>
    <row r="1143" spans="1:1" x14ac:dyDescent="0.2">
      <c r="A1143" s="6"/>
    </row>
    <row r="1144" spans="1:1" x14ac:dyDescent="0.2">
      <c r="A1144" s="6"/>
    </row>
    <row r="1145" spans="1:1" x14ac:dyDescent="0.2">
      <c r="A1145" s="6"/>
    </row>
    <row r="1146" spans="1:1" x14ac:dyDescent="0.2">
      <c r="A1146" s="6"/>
    </row>
    <row r="1147" spans="1:1" x14ac:dyDescent="0.2">
      <c r="A1147" s="6"/>
    </row>
    <row r="1148" spans="1:1" x14ac:dyDescent="0.2">
      <c r="A1148" s="6"/>
    </row>
    <row r="1149" spans="1:1" x14ac:dyDescent="0.2">
      <c r="A1149" s="6"/>
    </row>
    <row r="1150" spans="1:1" x14ac:dyDescent="0.2">
      <c r="A1150" s="6"/>
    </row>
    <row r="1151" spans="1:1" x14ac:dyDescent="0.2">
      <c r="A1151" s="6"/>
    </row>
    <row r="1152" spans="1:1" x14ac:dyDescent="0.2">
      <c r="A1152" s="6"/>
    </row>
    <row r="1153" spans="1:1" x14ac:dyDescent="0.2">
      <c r="A1153" s="6"/>
    </row>
    <row r="1154" spans="1:1" x14ac:dyDescent="0.2">
      <c r="A1154" s="6"/>
    </row>
    <row r="1155" spans="1:1" x14ac:dyDescent="0.2">
      <c r="A1155" s="6"/>
    </row>
    <row r="1156" spans="1:1" x14ac:dyDescent="0.2">
      <c r="A1156" s="6"/>
    </row>
    <row r="1157" spans="1:1" x14ac:dyDescent="0.2">
      <c r="A1157" s="6"/>
    </row>
    <row r="1158" spans="1:1" x14ac:dyDescent="0.2">
      <c r="A1158" s="6"/>
    </row>
    <row r="1159" spans="1:1" x14ac:dyDescent="0.2">
      <c r="A1159" s="6"/>
    </row>
    <row r="1160" spans="1:1" x14ac:dyDescent="0.2">
      <c r="A1160" s="6"/>
    </row>
    <row r="1161" spans="1:1" x14ac:dyDescent="0.2">
      <c r="A1161" s="6"/>
    </row>
    <row r="1162" spans="1:1" x14ac:dyDescent="0.2">
      <c r="A1162" s="6"/>
    </row>
    <row r="1163" spans="1:1" x14ac:dyDescent="0.2">
      <c r="A1163" s="6"/>
    </row>
    <row r="1164" spans="1:1" x14ac:dyDescent="0.2">
      <c r="A1164" s="6"/>
    </row>
    <row r="1165" spans="1:1" x14ac:dyDescent="0.2">
      <c r="A1165" s="6"/>
    </row>
    <row r="1166" spans="1:1" x14ac:dyDescent="0.2">
      <c r="A1166" s="6"/>
    </row>
    <row r="1167" spans="1:1" x14ac:dyDescent="0.2">
      <c r="A1167" s="6"/>
    </row>
    <row r="1168" spans="1:1" x14ac:dyDescent="0.2">
      <c r="A1168" s="6"/>
    </row>
    <row r="1169" spans="1:1" x14ac:dyDescent="0.2">
      <c r="A1169" s="6"/>
    </row>
    <row r="1170" spans="1:1" x14ac:dyDescent="0.2">
      <c r="A1170" s="6"/>
    </row>
    <row r="1171" spans="1:1" x14ac:dyDescent="0.2">
      <c r="A1171" s="6"/>
    </row>
    <row r="1172" spans="1:1" x14ac:dyDescent="0.2">
      <c r="A1172" s="6"/>
    </row>
    <row r="1173" spans="1:1" x14ac:dyDescent="0.2">
      <c r="A1173" s="6"/>
    </row>
    <row r="1174" spans="1:1" x14ac:dyDescent="0.2">
      <c r="A1174" s="6"/>
    </row>
    <row r="1175" spans="1:1" x14ac:dyDescent="0.2">
      <c r="A1175" s="6"/>
    </row>
    <row r="1176" spans="1:1" x14ac:dyDescent="0.2">
      <c r="A1176" s="6"/>
    </row>
    <row r="1177" spans="1:1" x14ac:dyDescent="0.2">
      <c r="A1177" s="6"/>
    </row>
    <row r="1178" spans="1:1" x14ac:dyDescent="0.2">
      <c r="A1178" s="6"/>
    </row>
    <row r="1179" spans="1:1" x14ac:dyDescent="0.2">
      <c r="A1179" s="6"/>
    </row>
    <row r="1180" spans="1:1" x14ac:dyDescent="0.2">
      <c r="A1180" s="6"/>
    </row>
    <row r="1181" spans="1:1" x14ac:dyDescent="0.2">
      <c r="A1181" s="6"/>
    </row>
    <row r="1182" spans="1:1" x14ac:dyDescent="0.2">
      <c r="A1182" s="6"/>
    </row>
    <row r="1183" spans="1:1" x14ac:dyDescent="0.2">
      <c r="A1183" s="6"/>
    </row>
    <row r="1184" spans="1:1" x14ac:dyDescent="0.2">
      <c r="A1184" s="6"/>
    </row>
    <row r="1185" spans="1:1" x14ac:dyDescent="0.2">
      <c r="A1185" s="6"/>
    </row>
    <row r="1186" spans="1:1" x14ac:dyDescent="0.2">
      <c r="A1186" s="6"/>
    </row>
    <row r="1187" spans="1:1" x14ac:dyDescent="0.2">
      <c r="A1187" s="6"/>
    </row>
    <row r="1188" spans="1:1" x14ac:dyDescent="0.2">
      <c r="A1188" s="6"/>
    </row>
    <row r="1189" spans="1:1" x14ac:dyDescent="0.2">
      <c r="A1189" s="6"/>
    </row>
    <row r="1190" spans="1:1" x14ac:dyDescent="0.2">
      <c r="A1190" s="6"/>
    </row>
    <row r="1191" spans="1:1" x14ac:dyDescent="0.2">
      <c r="A1191" s="6"/>
    </row>
    <row r="1192" spans="1:1" x14ac:dyDescent="0.2">
      <c r="A1192" s="6"/>
    </row>
    <row r="1193" spans="1:1" x14ac:dyDescent="0.2">
      <c r="A1193" s="6"/>
    </row>
    <row r="1194" spans="1:1" x14ac:dyDescent="0.2">
      <c r="A1194" s="6"/>
    </row>
    <row r="1195" spans="1:1" x14ac:dyDescent="0.2">
      <c r="A1195" s="6"/>
    </row>
    <row r="1196" spans="1:1" x14ac:dyDescent="0.2">
      <c r="A1196" s="6"/>
    </row>
    <row r="1197" spans="1:1" x14ac:dyDescent="0.2">
      <c r="A1197" s="6"/>
    </row>
    <row r="1198" spans="1:1" x14ac:dyDescent="0.2">
      <c r="A1198" s="6"/>
    </row>
    <row r="1199" spans="1:1" x14ac:dyDescent="0.2">
      <c r="A1199" s="6"/>
    </row>
    <row r="1200" spans="1:1" x14ac:dyDescent="0.2">
      <c r="A1200" s="6"/>
    </row>
    <row r="1201" spans="1:1" x14ac:dyDescent="0.2">
      <c r="A1201" s="6"/>
    </row>
    <row r="1202" spans="1:1" x14ac:dyDescent="0.2">
      <c r="A1202" s="6"/>
    </row>
    <row r="1203" spans="1:1" x14ac:dyDescent="0.2">
      <c r="A1203" s="6"/>
    </row>
    <row r="1204" spans="1:1" x14ac:dyDescent="0.2">
      <c r="A1204" s="6"/>
    </row>
    <row r="1205" spans="1:1" x14ac:dyDescent="0.2">
      <c r="A1205" s="6"/>
    </row>
    <row r="1206" spans="1:1" x14ac:dyDescent="0.2">
      <c r="A1206" s="6"/>
    </row>
    <row r="1207" spans="1:1" x14ac:dyDescent="0.2">
      <c r="A1207" s="6"/>
    </row>
    <row r="1208" spans="1:1" x14ac:dyDescent="0.2">
      <c r="A1208" s="6"/>
    </row>
    <row r="1209" spans="1:1" x14ac:dyDescent="0.2">
      <c r="A1209" s="6"/>
    </row>
    <row r="1210" spans="1:1" x14ac:dyDescent="0.2">
      <c r="A1210" s="6"/>
    </row>
    <row r="1211" spans="1:1" x14ac:dyDescent="0.2">
      <c r="A1211" s="6"/>
    </row>
    <row r="1212" spans="1:1" x14ac:dyDescent="0.2">
      <c r="A1212" s="6"/>
    </row>
    <row r="1213" spans="1:1" x14ac:dyDescent="0.2">
      <c r="A1213" s="6"/>
    </row>
    <row r="1214" spans="1:1" x14ac:dyDescent="0.2">
      <c r="A1214" s="6"/>
    </row>
    <row r="1215" spans="1:1" x14ac:dyDescent="0.2">
      <c r="A1215" s="6"/>
    </row>
    <row r="1216" spans="1:1" x14ac:dyDescent="0.2">
      <c r="A1216" s="6"/>
    </row>
    <row r="1217" spans="1:1" x14ac:dyDescent="0.2">
      <c r="A1217" s="6"/>
    </row>
    <row r="1218" spans="1:1" x14ac:dyDescent="0.2">
      <c r="A1218" s="6"/>
    </row>
    <row r="1219" spans="1:1" x14ac:dyDescent="0.2">
      <c r="A1219" s="6"/>
    </row>
    <row r="1220" spans="1:1" x14ac:dyDescent="0.2">
      <c r="A1220" s="6"/>
    </row>
    <row r="1221" spans="1:1" x14ac:dyDescent="0.2">
      <c r="A1221" s="6"/>
    </row>
    <row r="1222" spans="1:1" x14ac:dyDescent="0.2">
      <c r="A1222" s="6"/>
    </row>
    <row r="1223" spans="1:1" x14ac:dyDescent="0.2">
      <c r="A1223" s="6"/>
    </row>
    <row r="1224" spans="1:1" x14ac:dyDescent="0.2">
      <c r="A1224" s="6"/>
    </row>
    <row r="1225" spans="1:1" x14ac:dyDescent="0.2">
      <c r="A1225" s="6"/>
    </row>
    <row r="1226" spans="1:1" x14ac:dyDescent="0.2">
      <c r="A1226" s="6"/>
    </row>
    <row r="1227" spans="1:1" x14ac:dyDescent="0.2">
      <c r="A1227" s="6"/>
    </row>
    <row r="1228" spans="1:1" x14ac:dyDescent="0.2">
      <c r="A1228" s="6"/>
    </row>
    <row r="1229" spans="1:1" x14ac:dyDescent="0.2">
      <c r="A1229" s="6"/>
    </row>
    <row r="1230" spans="1:1" x14ac:dyDescent="0.2">
      <c r="A1230" s="6"/>
    </row>
    <row r="1231" spans="1:1" x14ac:dyDescent="0.2">
      <c r="A1231" s="6"/>
    </row>
    <row r="1232" spans="1:1" x14ac:dyDescent="0.2">
      <c r="A1232" s="6"/>
    </row>
    <row r="1233" spans="1:1" x14ac:dyDescent="0.2">
      <c r="A1233" s="6"/>
    </row>
    <row r="1234" spans="1:1" x14ac:dyDescent="0.2">
      <c r="A1234" s="6"/>
    </row>
    <row r="1235" spans="1:1" x14ac:dyDescent="0.2">
      <c r="A1235" s="6"/>
    </row>
    <row r="1236" spans="1:1" x14ac:dyDescent="0.2">
      <c r="A1236" s="6"/>
    </row>
    <row r="1237" spans="1:1" x14ac:dyDescent="0.2">
      <c r="A1237" s="6"/>
    </row>
    <row r="1238" spans="1:1" x14ac:dyDescent="0.2">
      <c r="A1238" s="6"/>
    </row>
    <row r="1239" spans="1:1" x14ac:dyDescent="0.2">
      <c r="A1239" s="6"/>
    </row>
    <row r="1240" spans="1:1" x14ac:dyDescent="0.2">
      <c r="A1240" s="6"/>
    </row>
    <row r="1241" spans="1:1" x14ac:dyDescent="0.2">
      <c r="A1241" s="6"/>
    </row>
    <row r="1242" spans="1:1" x14ac:dyDescent="0.2">
      <c r="A1242" s="6"/>
    </row>
    <row r="1243" spans="1:1" x14ac:dyDescent="0.2">
      <c r="A1243" s="6"/>
    </row>
    <row r="1244" spans="1:1" x14ac:dyDescent="0.2">
      <c r="A1244" s="6"/>
    </row>
    <row r="1245" spans="1:1" x14ac:dyDescent="0.2">
      <c r="A1245" s="6"/>
    </row>
    <row r="1246" spans="1:1" x14ac:dyDescent="0.2">
      <c r="A1246" s="6"/>
    </row>
    <row r="1247" spans="1:1" x14ac:dyDescent="0.2">
      <c r="A1247" s="6"/>
    </row>
    <row r="1248" spans="1:1" x14ac:dyDescent="0.2">
      <c r="A1248" s="6"/>
    </row>
    <row r="1249" spans="1:1" x14ac:dyDescent="0.2">
      <c r="A1249" s="6"/>
    </row>
    <row r="1250" spans="1:1" x14ac:dyDescent="0.2">
      <c r="A1250" s="6"/>
    </row>
    <row r="1251" spans="1:1" x14ac:dyDescent="0.2">
      <c r="A1251" s="6"/>
    </row>
    <row r="1252" spans="1:1" x14ac:dyDescent="0.2">
      <c r="A1252" s="6"/>
    </row>
    <row r="1253" spans="1:1" x14ac:dyDescent="0.2">
      <c r="A1253" s="6"/>
    </row>
    <row r="1254" spans="1:1" x14ac:dyDescent="0.2">
      <c r="A1254" s="6"/>
    </row>
    <row r="1255" spans="1:1" x14ac:dyDescent="0.2">
      <c r="A1255" s="6"/>
    </row>
    <row r="1256" spans="1:1" x14ac:dyDescent="0.2">
      <c r="A1256" s="6"/>
    </row>
    <row r="1257" spans="1:1" x14ac:dyDescent="0.2">
      <c r="A1257" s="6"/>
    </row>
    <row r="1258" spans="1:1" x14ac:dyDescent="0.2">
      <c r="A1258" s="6"/>
    </row>
    <row r="1259" spans="1:1" x14ac:dyDescent="0.2">
      <c r="A1259" s="6"/>
    </row>
    <row r="1260" spans="1:1" x14ac:dyDescent="0.2">
      <c r="A1260" s="6"/>
    </row>
    <row r="1261" spans="1:1" x14ac:dyDescent="0.2">
      <c r="A1261" s="6"/>
    </row>
    <row r="1262" spans="1:1" x14ac:dyDescent="0.2">
      <c r="A1262" s="6"/>
    </row>
    <row r="1263" spans="1:1" x14ac:dyDescent="0.2">
      <c r="A1263" s="6"/>
    </row>
    <row r="1264" spans="1:1" x14ac:dyDescent="0.2">
      <c r="A1264" s="6"/>
    </row>
    <row r="1265" spans="1:1" x14ac:dyDescent="0.2">
      <c r="A1265" s="6"/>
    </row>
    <row r="1266" spans="1:1" x14ac:dyDescent="0.2">
      <c r="A1266" s="6"/>
    </row>
    <row r="1267" spans="1:1" x14ac:dyDescent="0.2">
      <c r="A1267" s="6"/>
    </row>
    <row r="1268" spans="1:1" x14ac:dyDescent="0.2">
      <c r="A1268" s="6"/>
    </row>
    <row r="1269" spans="1:1" x14ac:dyDescent="0.2">
      <c r="A1269" s="6"/>
    </row>
    <row r="1270" spans="1:1" x14ac:dyDescent="0.2">
      <c r="A1270" s="6"/>
    </row>
    <row r="1271" spans="1:1" x14ac:dyDescent="0.2">
      <c r="A1271" s="6"/>
    </row>
    <row r="1272" spans="1:1" x14ac:dyDescent="0.2">
      <c r="A1272" s="6"/>
    </row>
    <row r="1273" spans="1:1" x14ac:dyDescent="0.2">
      <c r="A1273" s="6"/>
    </row>
    <row r="1274" spans="1:1" x14ac:dyDescent="0.2">
      <c r="A1274" s="6"/>
    </row>
    <row r="1275" spans="1:1" x14ac:dyDescent="0.2">
      <c r="A1275" s="6"/>
    </row>
    <row r="1276" spans="1:1" x14ac:dyDescent="0.2">
      <c r="A1276" s="6"/>
    </row>
    <row r="1277" spans="1:1" x14ac:dyDescent="0.2">
      <c r="A1277" s="6"/>
    </row>
    <row r="1278" spans="1:1" x14ac:dyDescent="0.2">
      <c r="A1278" s="6"/>
    </row>
    <row r="1279" spans="1:1" x14ac:dyDescent="0.2">
      <c r="A1279" s="6"/>
    </row>
    <row r="1280" spans="1:1" x14ac:dyDescent="0.2">
      <c r="A1280" s="6"/>
    </row>
    <row r="1281" spans="1:1" x14ac:dyDescent="0.2">
      <c r="A1281" s="6"/>
    </row>
    <row r="1282" spans="1:1" x14ac:dyDescent="0.2">
      <c r="A1282" s="6"/>
    </row>
    <row r="1283" spans="1:1" x14ac:dyDescent="0.2">
      <c r="A1283" s="6"/>
    </row>
    <row r="1284" spans="1:1" x14ac:dyDescent="0.2">
      <c r="A1284" s="6"/>
    </row>
    <row r="1285" spans="1:1" x14ac:dyDescent="0.2">
      <c r="A1285" s="6"/>
    </row>
    <row r="1286" spans="1:1" x14ac:dyDescent="0.2">
      <c r="A1286" s="6"/>
    </row>
    <row r="1287" spans="1:1" x14ac:dyDescent="0.2">
      <c r="A1287" s="6"/>
    </row>
    <row r="1288" spans="1:1" x14ac:dyDescent="0.2">
      <c r="A1288" s="6"/>
    </row>
    <row r="1289" spans="1:1" x14ac:dyDescent="0.2">
      <c r="A1289" s="6"/>
    </row>
    <row r="1290" spans="1:1" x14ac:dyDescent="0.2">
      <c r="A1290" s="6"/>
    </row>
    <row r="1291" spans="1:1" x14ac:dyDescent="0.2">
      <c r="A1291" s="6"/>
    </row>
    <row r="1292" spans="1:1" x14ac:dyDescent="0.2">
      <c r="A1292" s="6"/>
    </row>
    <row r="1293" spans="1:1" x14ac:dyDescent="0.2">
      <c r="A1293" s="6"/>
    </row>
    <row r="1294" spans="1:1" x14ac:dyDescent="0.2">
      <c r="A1294" s="6"/>
    </row>
    <row r="1295" spans="1:1" x14ac:dyDescent="0.2">
      <c r="A1295" s="6"/>
    </row>
    <row r="1296" spans="1:1" x14ac:dyDescent="0.2">
      <c r="A1296" s="6"/>
    </row>
    <row r="1297" spans="1:1" x14ac:dyDescent="0.2">
      <c r="A1297" s="6"/>
    </row>
    <row r="1298" spans="1:1" x14ac:dyDescent="0.2">
      <c r="A1298" s="6"/>
    </row>
    <row r="1299" spans="1:1" x14ac:dyDescent="0.2">
      <c r="A1299" s="6"/>
    </row>
    <row r="1300" spans="1:1" x14ac:dyDescent="0.2">
      <c r="A1300" s="6"/>
    </row>
    <row r="1301" spans="1:1" x14ac:dyDescent="0.2">
      <c r="A1301" s="6"/>
    </row>
    <row r="1302" spans="1:1" x14ac:dyDescent="0.2">
      <c r="A1302" s="6"/>
    </row>
    <row r="1303" spans="1:1" x14ac:dyDescent="0.2">
      <c r="A1303" s="6"/>
    </row>
    <row r="1304" spans="1:1" x14ac:dyDescent="0.2">
      <c r="A1304" s="6"/>
    </row>
    <row r="1305" spans="1:1" x14ac:dyDescent="0.2">
      <c r="A1305" s="6"/>
    </row>
    <row r="1306" spans="1:1" x14ac:dyDescent="0.2">
      <c r="A1306" s="6"/>
    </row>
    <row r="1307" spans="1:1" x14ac:dyDescent="0.2">
      <c r="A1307" s="6"/>
    </row>
    <row r="1308" spans="1:1" x14ac:dyDescent="0.2">
      <c r="A1308" s="6"/>
    </row>
    <row r="1309" spans="1:1" x14ac:dyDescent="0.2">
      <c r="A1309" s="6"/>
    </row>
    <row r="1310" spans="1:1" x14ac:dyDescent="0.2">
      <c r="A1310" s="6"/>
    </row>
    <row r="1311" spans="1:1" x14ac:dyDescent="0.2">
      <c r="A1311" s="6"/>
    </row>
    <row r="1312" spans="1:1" x14ac:dyDescent="0.2">
      <c r="A1312" s="6"/>
    </row>
    <row r="1313" spans="1:1" x14ac:dyDescent="0.2">
      <c r="A1313" s="6"/>
    </row>
    <row r="1314" spans="1:1" x14ac:dyDescent="0.2">
      <c r="A1314" s="6"/>
    </row>
    <row r="1315" spans="1:1" x14ac:dyDescent="0.2">
      <c r="A1315" s="6"/>
    </row>
    <row r="1316" spans="1:1" x14ac:dyDescent="0.2">
      <c r="A1316" s="6"/>
    </row>
    <row r="1317" spans="1:1" x14ac:dyDescent="0.2">
      <c r="A1317" s="6"/>
    </row>
    <row r="1318" spans="1:1" x14ac:dyDescent="0.2">
      <c r="A1318" s="6"/>
    </row>
    <row r="1319" spans="1:1" x14ac:dyDescent="0.2">
      <c r="A1319" s="6"/>
    </row>
    <row r="1320" spans="1:1" x14ac:dyDescent="0.2">
      <c r="A1320" s="6"/>
    </row>
    <row r="1321" spans="1:1" x14ac:dyDescent="0.2">
      <c r="A1321" s="6"/>
    </row>
    <row r="1322" spans="1:1" x14ac:dyDescent="0.2">
      <c r="A1322" s="6"/>
    </row>
    <row r="1323" spans="1:1" x14ac:dyDescent="0.2">
      <c r="A1323" s="6"/>
    </row>
    <row r="1324" spans="1:1" x14ac:dyDescent="0.2">
      <c r="A1324" s="6"/>
    </row>
    <row r="1325" spans="1:1" x14ac:dyDescent="0.2">
      <c r="A1325" s="6"/>
    </row>
    <row r="1326" spans="1:1" x14ac:dyDescent="0.2">
      <c r="A1326" s="6"/>
    </row>
    <row r="1327" spans="1:1" x14ac:dyDescent="0.2">
      <c r="A1327" s="6"/>
    </row>
    <row r="1328" spans="1:1" x14ac:dyDescent="0.2">
      <c r="A1328" s="6"/>
    </row>
    <row r="1329" spans="1:1" x14ac:dyDescent="0.2">
      <c r="A1329" s="6"/>
    </row>
    <row r="1330" spans="1:1" x14ac:dyDescent="0.2">
      <c r="A1330" s="6"/>
    </row>
    <row r="1331" spans="1:1" x14ac:dyDescent="0.2">
      <c r="A1331" s="6"/>
    </row>
    <row r="1332" spans="1:1" x14ac:dyDescent="0.2">
      <c r="A1332" s="6"/>
    </row>
    <row r="1333" spans="1:1" x14ac:dyDescent="0.2">
      <c r="A1333" s="6"/>
    </row>
    <row r="1334" spans="1:1" x14ac:dyDescent="0.2">
      <c r="A1334" s="6"/>
    </row>
    <row r="1335" spans="1:1" x14ac:dyDescent="0.2">
      <c r="A1335" s="6"/>
    </row>
    <row r="1336" spans="1:1" x14ac:dyDescent="0.2">
      <c r="A1336" s="6"/>
    </row>
    <row r="1337" spans="1:1" x14ac:dyDescent="0.2">
      <c r="A1337" s="6"/>
    </row>
    <row r="1338" spans="1:1" x14ac:dyDescent="0.2">
      <c r="A1338" s="6"/>
    </row>
    <row r="1339" spans="1:1" x14ac:dyDescent="0.2">
      <c r="A1339" s="6"/>
    </row>
    <row r="1340" spans="1:1" x14ac:dyDescent="0.2">
      <c r="A1340" s="6"/>
    </row>
    <row r="1341" spans="1:1" x14ac:dyDescent="0.2">
      <c r="A1341" s="6"/>
    </row>
    <row r="1342" spans="1:1" x14ac:dyDescent="0.2">
      <c r="A1342" s="6"/>
    </row>
    <row r="1343" spans="1:1" x14ac:dyDescent="0.2">
      <c r="A1343" s="6"/>
    </row>
    <row r="1344" spans="1:1" x14ac:dyDescent="0.2">
      <c r="A1344" s="6"/>
    </row>
    <row r="1345" spans="1:1" x14ac:dyDescent="0.2">
      <c r="A1345" s="6"/>
    </row>
    <row r="1346" spans="1:1" x14ac:dyDescent="0.2">
      <c r="A1346" s="6"/>
    </row>
    <row r="1347" spans="1:1" x14ac:dyDescent="0.2">
      <c r="A1347" s="6"/>
    </row>
    <row r="1348" spans="1:1" x14ac:dyDescent="0.2">
      <c r="A1348" s="6"/>
    </row>
    <row r="1349" spans="1:1" x14ac:dyDescent="0.2">
      <c r="A1349" s="6"/>
    </row>
    <row r="1350" spans="1:1" x14ac:dyDescent="0.2">
      <c r="A1350" s="6"/>
    </row>
    <row r="1351" spans="1:1" x14ac:dyDescent="0.2">
      <c r="A1351" s="6"/>
    </row>
    <row r="1352" spans="1:1" x14ac:dyDescent="0.2">
      <c r="A1352" s="6"/>
    </row>
    <row r="1353" spans="1:1" x14ac:dyDescent="0.2">
      <c r="A1353" s="6"/>
    </row>
    <row r="1354" spans="1:1" x14ac:dyDescent="0.2">
      <c r="A1354" s="6"/>
    </row>
    <row r="1355" spans="1:1" x14ac:dyDescent="0.2">
      <c r="A1355" s="6"/>
    </row>
    <row r="1356" spans="1:1" x14ac:dyDescent="0.2">
      <c r="A1356" s="6"/>
    </row>
    <row r="1357" spans="1:1" x14ac:dyDescent="0.2">
      <c r="A1357" s="6"/>
    </row>
    <row r="1358" spans="1:1" x14ac:dyDescent="0.2">
      <c r="A1358" s="6"/>
    </row>
    <row r="1359" spans="1:1" x14ac:dyDescent="0.2">
      <c r="A1359" s="6"/>
    </row>
    <row r="1360" spans="1:1" x14ac:dyDescent="0.2">
      <c r="A1360" s="6"/>
    </row>
    <row r="1361" spans="1:1" x14ac:dyDescent="0.2">
      <c r="A1361" s="6"/>
    </row>
    <row r="1362" spans="1:1" x14ac:dyDescent="0.2">
      <c r="A1362" s="6"/>
    </row>
    <row r="1363" spans="1:1" x14ac:dyDescent="0.2">
      <c r="A1363" s="6"/>
    </row>
    <row r="1364" spans="1:1" x14ac:dyDescent="0.2">
      <c r="A1364" s="6"/>
    </row>
    <row r="1365" spans="1:1" x14ac:dyDescent="0.2">
      <c r="A1365" s="6"/>
    </row>
    <row r="1366" spans="1:1" x14ac:dyDescent="0.2">
      <c r="A1366" s="6"/>
    </row>
    <row r="1367" spans="1:1" x14ac:dyDescent="0.2">
      <c r="A1367" s="6"/>
    </row>
    <row r="1368" spans="1:1" x14ac:dyDescent="0.2">
      <c r="A1368" s="6"/>
    </row>
    <row r="1369" spans="1:1" x14ac:dyDescent="0.2">
      <c r="A1369" s="6"/>
    </row>
    <row r="1370" spans="1:1" x14ac:dyDescent="0.2">
      <c r="A1370" s="6"/>
    </row>
    <row r="1371" spans="1:1" x14ac:dyDescent="0.2">
      <c r="A1371" s="6"/>
    </row>
    <row r="1372" spans="1:1" x14ac:dyDescent="0.2">
      <c r="A1372" s="6"/>
    </row>
    <row r="1373" spans="1:1" x14ac:dyDescent="0.2">
      <c r="A1373" s="6"/>
    </row>
    <row r="1374" spans="1:1" x14ac:dyDescent="0.2">
      <c r="A1374" s="6"/>
    </row>
    <row r="1375" spans="1:1" x14ac:dyDescent="0.2">
      <c r="A1375" s="6"/>
    </row>
    <row r="1376" spans="1:1" x14ac:dyDescent="0.2">
      <c r="A1376" s="6"/>
    </row>
    <row r="1377" spans="1:1" x14ac:dyDescent="0.2">
      <c r="A1377" s="6"/>
    </row>
    <row r="1378" spans="1:1" x14ac:dyDescent="0.2">
      <c r="A1378" s="6"/>
    </row>
    <row r="1379" spans="1:1" x14ac:dyDescent="0.2">
      <c r="A1379" s="6"/>
    </row>
    <row r="1380" spans="1:1" x14ac:dyDescent="0.2">
      <c r="A1380" s="6"/>
    </row>
    <row r="1381" spans="1:1" x14ac:dyDescent="0.2">
      <c r="A1381" s="6"/>
    </row>
    <row r="1382" spans="1:1" x14ac:dyDescent="0.2">
      <c r="A1382" s="6"/>
    </row>
    <row r="1383" spans="1:1" x14ac:dyDescent="0.2">
      <c r="A1383" s="6"/>
    </row>
    <row r="1384" spans="1:1" x14ac:dyDescent="0.2">
      <c r="A1384" s="6"/>
    </row>
    <row r="1385" spans="1:1" x14ac:dyDescent="0.2">
      <c r="A1385" s="6"/>
    </row>
    <row r="1386" spans="1:1" x14ac:dyDescent="0.2">
      <c r="A1386" s="6"/>
    </row>
    <row r="1387" spans="1:1" x14ac:dyDescent="0.2">
      <c r="A1387" s="6"/>
    </row>
    <row r="1388" spans="1:1" x14ac:dyDescent="0.2">
      <c r="A1388" s="6"/>
    </row>
    <row r="1389" spans="1:1" x14ac:dyDescent="0.2">
      <c r="A1389" s="6"/>
    </row>
    <row r="1390" spans="1:1" x14ac:dyDescent="0.2">
      <c r="A1390" s="6"/>
    </row>
    <row r="1391" spans="1:1" x14ac:dyDescent="0.2">
      <c r="A1391" s="6"/>
    </row>
    <row r="1392" spans="1:1" x14ac:dyDescent="0.2">
      <c r="A1392" s="6"/>
    </row>
    <row r="1393" spans="1:1" x14ac:dyDescent="0.2">
      <c r="A1393" s="6"/>
    </row>
    <row r="1394" spans="1:1" x14ac:dyDescent="0.2">
      <c r="A1394" s="6"/>
    </row>
    <row r="1395" spans="1:1" x14ac:dyDescent="0.2">
      <c r="A1395" s="6"/>
    </row>
    <row r="1396" spans="1:1" x14ac:dyDescent="0.2">
      <c r="A1396" s="6"/>
    </row>
    <row r="1397" spans="1:1" x14ac:dyDescent="0.2">
      <c r="A1397" s="6"/>
    </row>
    <row r="1398" spans="1:1" x14ac:dyDescent="0.2">
      <c r="A1398" s="6"/>
    </row>
    <row r="1399" spans="1:1" x14ac:dyDescent="0.2">
      <c r="A1399" s="6"/>
    </row>
    <row r="1400" spans="1:1" x14ac:dyDescent="0.2">
      <c r="A1400" s="6"/>
    </row>
    <row r="1401" spans="1:1" x14ac:dyDescent="0.2">
      <c r="A1401" s="6"/>
    </row>
    <row r="1402" spans="1:1" x14ac:dyDescent="0.2">
      <c r="A1402" s="6"/>
    </row>
    <row r="1403" spans="1:1" x14ac:dyDescent="0.2">
      <c r="A1403" s="6"/>
    </row>
    <row r="1404" spans="1:1" x14ac:dyDescent="0.2">
      <c r="A1404" s="6"/>
    </row>
    <row r="1405" spans="1:1" x14ac:dyDescent="0.2">
      <c r="A1405" s="6"/>
    </row>
    <row r="1406" spans="1:1" x14ac:dyDescent="0.2">
      <c r="A1406" s="6"/>
    </row>
    <row r="1407" spans="1:1" x14ac:dyDescent="0.2">
      <c r="A1407" s="6"/>
    </row>
    <row r="1408" spans="1:1" x14ac:dyDescent="0.2">
      <c r="A1408" s="6"/>
    </row>
    <row r="1409" spans="1:1" x14ac:dyDescent="0.2">
      <c r="A1409" s="6"/>
    </row>
    <row r="1410" spans="1:1" x14ac:dyDescent="0.2">
      <c r="A1410" s="6"/>
    </row>
    <row r="1411" spans="1:1" x14ac:dyDescent="0.2">
      <c r="A1411" s="6"/>
    </row>
    <row r="1412" spans="1:1" x14ac:dyDescent="0.2">
      <c r="A1412" s="6"/>
    </row>
    <row r="1413" spans="1:1" x14ac:dyDescent="0.2">
      <c r="A1413" s="6"/>
    </row>
    <row r="1414" spans="1:1" x14ac:dyDescent="0.2">
      <c r="A1414" s="6"/>
    </row>
    <row r="1415" spans="1:1" x14ac:dyDescent="0.2">
      <c r="A1415" s="6"/>
    </row>
    <row r="1416" spans="1:1" x14ac:dyDescent="0.2">
      <c r="A1416" s="6"/>
    </row>
    <row r="1417" spans="1:1" x14ac:dyDescent="0.2">
      <c r="A1417" s="6"/>
    </row>
    <row r="1418" spans="1:1" x14ac:dyDescent="0.2">
      <c r="A1418" s="6"/>
    </row>
    <row r="1419" spans="1:1" x14ac:dyDescent="0.2">
      <c r="A1419" s="6"/>
    </row>
    <row r="1420" spans="1:1" x14ac:dyDescent="0.2">
      <c r="A1420" s="6"/>
    </row>
    <row r="1421" spans="1:1" x14ac:dyDescent="0.2">
      <c r="A1421" s="6"/>
    </row>
    <row r="1422" spans="1:1" x14ac:dyDescent="0.2">
      <c r="A1422" s="6"/>
    </row>
    <row r="1423" spans="1:1" x14ac:dyDescent="0.2">
      <c r="A1423" s="6"/>
    </row>
    <row r="1424" spans="1:1" x14ac:dyDescent="0.2">
      <c r="A1424" s="6"/>
    </row>
    <row r="1425" spans="1:1" x14ac:dyDescent="0.2">
      <c r="A1425" s="6"/>
    </row>
    <row r="1426" spans="1:1" x14ac:dyDescent="0.2">
      <c r="A1426" s="6"/>
    </row>
    <row r="1427" spans="1:1" x14ac:dyDescent="0.2">
      <c r="A1427" s="6"/>
    </row>
    <row r="1428" spans="1:1" x14ac:dyDescent="0.2">
      <c r="A1428" s="6"/>
    </row>
    <row r="1429" spans="1:1" x14ac:dyDescent="0.2">
      <c r="A1429" s="6"/>
    </row>
    <row r="1430" spans="1:1" x14ac:dyDescent="0.2">
      <c r="A1430" s="6"/>
    </row>
    <row r="1431" spans="1:1" x14ac:dyDescent="0.2">
      <c r="A1431" s="6"/>
    </row>
    <row r="1432" spans="1:1" x14ac:dyDescent="0.2">
      <c r="A1432" s="6"/>
    </row>
    <row r="1433" spans="1:1" x14ac:dyDescent="0.2">
      <c r="A1433" s="6"/>
    </row>
    <row r="1434" spans="1:1" x14ac:dyDescent="0.2">
      <c r="A1434" s="6"/>
    </row>
    <row r="1435" spans="1:1" x14ac:dyDescent="0.2">
      <c r="A1435" s="6"/>
    </row>
    <row r="1436" spans="1:1" x14ac:dyDescent="0.2">
      <c r="A1436" s="6"/>
    </row>
    <row r="1437" spans="1:1" x14ac:dyDescent="0.2">
      <c r="A1437" s="6"/>
    </row>
    <row r="1438" spans="1:1" x14ac:dyDescent="0.2">
      <c r="A1438" s="6"/>
    </row>
    <row r="1439" spans="1:1" x14ac:dyDescent="0.2">
      <c r="A1439" s="6"/>
    </row>
    <row r="1440" spans="1:1" x14ac:dyDescent="0.2">
      <c r="A1440" s="6"/>
    </row>
    <row r="1441" spans="1:1" x14ac:dyDescent="0.2">
      <c r="A1441" s="6"/>
    </row>
    <row r="1442" spans="1:1" x14ac:dyDescent="0.2">
      <c r="A1442" s="6"/>
    </row>
    <row r="1443" spans="1:1" x14ac:dyDescent="0.2">
      <c r="A1443" s="6"/>
    </row>
    <row r="1444" spans="1:1" x14ac:dyDescent="0.2">
      <c r="A1444" s="6"/>
    </row>
    <row r="1445" spans="1:1" x14ac:dyDescent="0.2">
      <c r="A1445" s="6"/>
    </row>
    <row r="1446" spans="1:1" x14ac:dyDescent="0.2">
      <c r="A1446" s="6"/>
    </row>
    <row r="1447" spans="1:1" x14ac:dyDescent="0.2">
      <c r="A1447" s="6"/>
    </row>
    <row r="1448" spans="1:1" x14ac:dyDescent="0.2">
      <c r="A1448" s="6"/>
    </row>
    <row r="1449" spans="1:1" x14ac:dyDescent="0.2">
      <c r="A1449" s="6"/>
    </row>
    <row r="1450" spans="1:1" x14ac:dyDescent="0.2">
      <c r="A1450" s="6"/>
    </row>
    <row r="1451" spans="1:1" x14ac:dyDescent="0.2">
      <c r="A1451" s="6"/>
    </row>
    <row r="1452" spans="1:1" x14ac:dyDescent="0.2">
      <c r="A1452" s="6"/>
    </row>
    <row r="1453" spans="1:1" x14ac:dyDescent="0.2">
      <c r="A1453" s="6"/>
    </row>
    <row r="1454" spans="1:1" x14ac:dyDescent="0.2">
      <c r="A1454" s="6"/>
    </row>
    <row r="1455" spans="1:1" x14ac:dyDescent="0.2">
      <c r="A1455" s="6"/>
    </row>
    <row r="1456" spans="1:1" x14ac:dyDescent="0.2">
      <c r="A1456" s="6"/>
    </row>
    <row r="1457" spans="1:1" x14ac:dyDescent="0.2">
      <c r="A1457" s="6"/>
    </row>
    <row r="1458" spans="1:1" x14ac:dyDescent="0.2">
      <c r="A1458" s="6"/>
    </row>
    <row r="1459" spans="1:1" x14ac:dyDescent="0.2">
      <c r="A1459" s="6"/>
    </row>
    <row r="1460" spans="1:1" x14ac:dyDescent="0.2">
      <c r="A1460" s="6"/>
    </row>
    <row r="1461" spans="1:1" x14ac:dyDescent="0.2">
      <c r="A1461" s="6"/>
    </row>
    <row r="1462" spans="1:1" x14ac:dyDescent="0.2">
      <c r="A1462" s="6"/>
    </row>
    <row r="1463" spans="1:1" x14ac:dyDescent="0.2">
      <c r="A1463" s="6"/>
    </row>
    <row r="1464" spans="1:1" x14ac:dyDescent="0.2">
      <c r="A1464" s="6"/>
    </row>
    <row r="1465" spans="1:1" x14ac:dyDescent="0.2">
      <c r="A1465" s="6"/>
    </row>
    <row r="1466" spans="1:1" x14ac:dyDescent="0.2">
      <c r="A1466" s="6"/>
    </row>
    <row r="1467" spans="1:1" x14ac:dyDescent="0.2">
      <c r="A1467" s="6"/>
    </row>
    <row r="1468" spans="1:1" x14ac:dyDescent="0.2">
      <c r="A1468" s="6"/>
    </row>
    <row r="1469" spans="1:1" x14ac:dyDescent="0.2">
      <c r="A1469" s="6"/>
    </row>
    <row r="1470" spans="1:1" x14ac:dyDescent="0.2">
      <c r="A1470" s="6"/>
    </row>
    <row r="1471" spans="1:1" x14ac:dyDescent="0.2">
      <c r="A1471" s="6"/>
    </row>
    <row r="1472" spans="1:1" x14ac:dyDescent="0.2">
      <c r="A1472" s="6"/>
    </row>
    <row r="1473" spans="1:1" x14ac:dyDescent="0.2">
      <c r="A1473" s="6"/>
    </row>
    <row r="1474" spans="1:1" x14ac:dyDescent="0.2">
      <c r="A1474" s="6"/>
    </row>
    <row r="1475" spans="1:1" x14ac:dyDescent="0.2">
      <c r="A1475" s="6"/>
    </row>
    <row r="1476" spans="1:1" x14ac:dyDescent="0.2">
      <c r="A1476" s="6"/>
    </row>
    <row r="1477" spans="1:1" x14ac:dyDescent="0.2">
      <c r="A1477" s="6"/>
    </row>
    <row r="1478" spans="1:1" x14ac:dyDescent="0.2">
      <c r="A1478" s="6"/>
    </row>
    <row r="1479" spans="1:1" x14ac:dyDescent="0.2">
      <c r="A1479" s="6"/>
    </row>
    <row r="1480" spans="1:1" x14ac:dyDescent="0.2">
      <c r="A1480" s="6"/>
    </row>
    <row r="1481" spans="1:1" x14ac:dyDescent="0.2">
      <c r="A1481" s="6"/>
    </row>
    <row r="1482" spans="1:1" x14ac:dyDescent="0.2">
      <c r="A1482" s="6"/>
    </row>
    <row r="1483" spans="1:1" x14ac:dyDescent="0.2">
      <c r="A1483" s="6"/>
    </row>
    <row r="1484" spans="1:1" x14ac:dyDescent="0.2">
      <c r="A1484" s="6"/>
    </row>
    <row r="1485" spans="1:1" x14ac:dyDescent="0.2">
      <c r="A1485" s="6"/>
    </row>
    <row r="1486" spans="1:1" x14ac:dyDescent="0.2">
      <c r="A1486" s="6"/>
    </row>
    <row r="1487" spans="1:1" x14ac:dyDescent="0.2">
      <c r="A1487" s="6"/>
    </row>
    <row r="1488" spans="1:1" x14ac:dyDescent="0.2">
      <c r="A1488" s="6"/>
    </row>
    <row r="1489" spans="1:1" x14ac:dyDescent="0.2">
      <c r="A1489" s="6"/>
    </row>
    <row r="1490" spans="1:1" x14ac:dyDescent="0.2">
      <c r="A1490" s="6"/>
    </row>
    <row r="1491" spans="1:1" x14ac:dyDescent="0.2">
      <c r="A1491" s="6"/>
    </row>
    <row r="1492" spans="1:1" x14ac:dyDescent="0.2">
      <c r="A1492" s="6"/>
    </row>
    <row r="1493" spans="1:1" x14ac:dyDescent="0.2">
      <c r="A1493" s="6"/>
    </row>
    <row r="1494" spans="1:1" x14ac:dyDescent="0.2">
      <c r="A1494" s="6"/>
    </row>
    <row r="1495" spans="1:1" x14ac:dyDescent="0.2">
      <c r="A1495" s="6"/>
    </row>
    <row r="1496" spans="1:1" x14ac:dyDescent="0.2">
      <c r="A1496" s="6"/>
    </row>
    <row r="1497" spans="1:1" x14ac:dyDescent="0.2">
      <c r="A1497" s="6"/>
    </row>
    <row r="1498" spans="1:1" x14ac:dyDescent="0.2">
      <c r="A1498" s="6"/>
    </row>
    <row r="1499" spans="1:1" x14ac:dyDescent="0.2">
      <c r="A1499" s="6"/>
    </row>
    <row r="1500" spans="1:1" x14ac:dyDescent="0.2">
      <c r="A1500" s="6"/>
    </row>
    <row r="1501" spans="1:1" x14ac:dyDescent="0.2">
      <c r="A1501" s="6"/>
    </row>
    <row r="1502" spans="1:1" x14ac:dyDescent="0.2">
      <c r="A1502" s="6"/>
    </row>
    <row r="1503" spans="1:1" x14ac:dyDescent="0.2">
      <c r="A1503" s="6"/>
    </row>
    <row r="1504" spans="1:1" x14ac:dyDescent="0.2">
      <c r="A1504" s="6"/>
    </row>
    <row r="1505" spans="1:1" x14ac:dyDescent="0.2">
      <c r="A1505" s="6"/>
    </row>
    <row r="1506" spans="1:1" x14ac:dyDescent="0.2">
      <c r="A1506" s="6"/>
    </row>
    <row r="1507" spans="1:1" x14ac:dyDescent="0.2">
      <c r="A1507" s="6"/>
    </row>
    <row r="1508" spans="1:1" x14ac:dyDescent="0.2">
      <c r="A1508" s="6"/>
    </row>
    <row r="1509" spans="1:1" x14ac:dyDescent="0.2">
      <c r="A1509" s="6"/>
    </row>
    <row r="1510" spans="1:1" x14ac:dyDescent="0.2">
      <c r="A1510" s="6"/>
    </row>
    <row r="1511" spans="1:1" x14ac:dyDescent="0.2">
      <c r="A1511" s="6"/>
    </row>
    <row r="1512" spans="1:1" x14ac:dyDescent="0.2">
      <c r="A1512" s="6"/>
    </row>
    <row r="1513" spans="1:1" x14ac:dyDescent="0.2">
      <c r="A1513" s="6"/>
    </row>
    <row r="1514" spans="1:1" x14ac:dyDescent="0.2">
      <c r="A1514" s="6"/>
    </row>
    <row r="1515" spans="1:1" x14ac:dyDescent="0.2">
      <c r="A1515" s="6"/>
    </row>
    <row r="1516" spans="1:1" x14ac:dyDescent="0.2">
      <c r="A1516" s="6"/>
    </row>
    <row r="1517" spans="1:1" x14ac:dyDescent="0.2">
      <c r="A1517" s="6"/>
    </row>
    <row r="1518" spans="1:1" x14ac:dyDescent="0.2">
      <c r="A1518" s="6"/>
    </row>
    <row r="1519" spans="1:1" x14ac:dyDescent="0.2">
      <c r="A1519" s="6"/>
    </row>
    <row r="1520" spans="1:1" x14ac:dyDescent="0.2">
      <c r="A1520" s="6"/>
    </row>
    <row r="1521" spans="1:1" x14ac:dyDescent="0.2">
      <c r="A1521" s="6"/>
    </row>
    <row r="1522" spans="1:1" x14ac:dyDescent="0.2">
      <c r="A1522" s="6"/>
    </row>
    <row r="1523" spans="1:1" x14ac:dyDescent="0.2">
      <c r="A1523" s="6"/>
    </row>
    <row r="1524" spans="1:1" x14ac:dyDescent="0.2">
      <c r="A1524" s="6"/>
    </row>
    <row r="1525" spans="1:1" x14ac:dyDescent="0.2">
      <c r="A1525" s="6"/>
    </row>
    <row r="1526" spans="1:1" x14ac:dyDescent="0.2">
      <c r="A1526" s="6"/>
    </row>
    <row r="1527" spans="1:1" x14ac:dyDescent="0.2">
      <c r="A1527" s="6"/>
    </row>
    <row r="1528" spans="1:1" x14ac:dyDescent="0.2">
      <c r="A1528" s="6"/>
    </row>
    <row r="1529" spans="1:1" x14ac:dyDescent="0.2">
      <c r="A1529" s="6"/>
    </row>
    <row r="1530" spans="1:1" x14ac:dyDescent="0.2">
      <c r="A1530" s="6"/>
    </row>
    <row r="1531" spans="1:1" x14ac:dyDescent="0.2">
      <c r="A1531" s="6"/>
    </row>
    <row r="1532" spans="1:1" x14ac:dyDescent="0.2">
      <c r="A1532" s="6"/>
    </row>
    <row r="1533" spans="1:1" x14ac:dyDescent="0.2">
      <c r="A1533" s="6"/>
    </row>
    <row r="1534" spans="1:1" x14ac:dyDescent="0.2">
      <c r="A1534" s="6"/>
    </row>
    <row r="1535" spans="1:1" x14ac:dyDescent="0.2">
      <c r="A1535" s="6"/>
    </row>
    <row r="1536" spans="1:1" x14ac:dyDescent="0.2">
      <c r="A1536" s="6"/>
    </row>
    <row r="1537" spans="1:1" x14ac:dyDescent="0.2">
      <c r="A1537" s="6"/>
    </row>
    <row r="1538" spans="1:1" x14ac:dyDescent="0.2">
      <c r="A1538" s="6"/>
    </row>
    <row r="1539" spans="1:1" x14ac:dyDescent="0.2">
      <c r="A1539" s="6"/>
    </row>
    <row r="1540" spans="1:1" x14ac:dyDescent="0.2">
      <c r="A1540" s="6"/>
    </row>
    <row r="1541" spans="1:1" x14ac:dyDescent="0.2">
      <c r="A1541" s="6"/>
    </row>
    <row r="1542" spans="1:1" x14ac:dyDescent="0.2">
      <c r="A1542" s="6"/>
    </row>
    <row r="1543" spans="1:1" x14ac:dyDescent="0.2">
      <c r="A1543" s="6"/>
    </row>
    <row r="1544" spans="1:1" x14ac:dyDescent="0.2">
      <c r="A1544" s="6"/>
    </row>
    <row r="1545" spans="1:1" x14ac:dyDescent="0.2">
      <c r="A1545" s="6"/>
    </row>
    <row r="1546" spans="1:1" x14ac:dyDescent="0.2">
      <c r="A1546" s="6"/>
    </row>
    <row r="1547" spans="1:1" x14ac:dyDescent="0.2">
      <c r="A1547" s="6"/>
    </row>
    <row r="1548" spans="1:1" x14ac:dyDescent="0.2">
      <c r="A1548" s="6"/>
    </row>
    <row r="1549" spans="1:1" x14ac:dyDescent="0.2">
      <c r="A1549" s="6"/>
    </row>
    <row r="1550" spans="1:1" x14ac:dyDescent="0.2">
      <c r="A1550" s="6"/>
    </row>
    <row r="1551" spans="1:1" x14ac:dyDescent="0.2">
      <c r="A1551" s="6"/>
    </row>
    <row r="1552" spans="1:1" x14ac:dyDescent="0.2">
      <c r="A1552" s="6"/>
    </row>
    <row r="1553" spans="1:1" x14ac:dyDescent="0.2">
      <c r="A1553" s="6"/>
    </row>
    <row r="1554" spans="1:1" x14ac:dyDescent="0.2">
      <c r="A1554" s="6"/>
    </row>
    <row r="1555" spans="1:1" x14ac:dyDescent="0.2">
      <c r="A1555" s="6"/>
    </row>
    <row r="1556" spans="1:1" x14ac:dyDescent="0.2">
      <c r="A1556" s="6"/>
    </row>
    <row r="1557" spans="1:1" x14ac:dyDescent="0.2">
      <c r="A1557" s="6"/>
    </row>
    <row r="1558" spans="1:1" x14ac:dyDescent="0.2">
      <c r="A1558" s="6"/>
    </row>
    <row r="1559" spans="1:1" x14ac:dyDescent="0.2">
      <c r="A1559" s="6"/>
    </row>
    <row r="1560" spans="1:1" x14ac:dyDescent="0.2">
      <c r="A1560" s="6"/>
    </row>
    <row r="1561" spans="1:1" x14ac:dyDescent="0.2">
      <c r="A1561" s="6"/>
    </row>
    <row r="1562" spans="1:1" x14ac:dyDescent="0.2">
      <c r="A1562" s="6"/>
    </row>
    <row r="1563" spans="1:1" x14ac:dyDescent="0.2">
      <c r="A1563" s="6"/>
    </row>
    <row r="1564" spans="1:1" x14ac:dyDescent="0.2">
      <c r="A1564" s="6"/>
    </row>
    <row r="1565" spans="1:1" x14ac:dyDescent="0.2">
      <c r="A1565" s="6"/>
    </row>
    <row r="1566" spans="1:1" x14ac:dyDescent="0.2">
      <c r="A1566" s="6"/>
    </row>
    <row r="1567" spans="1:1" x14ac:dyDescent="0.2">
      <c r="A1567" s="6"/>
    </row>
    <row r="1568" spans="1:1" x14ac:dyDescent="0.2">
      <c r="A1568" s="6"/>
    </row>
    <row r="1569" spans="1:1" x14ac:dyDescent="0.2">
      <c r="A1569" s="6"/>
    </row>
    <row r="1570" spans="1:1" x14ac:dyDescent="0.2">
      <c r="A1570" s="6"/>
    </row>
    <row r="1571" spans="1:1" x14ac:dyDescent="0.2">
      <c r="A1571" s="6"/>
    </row>
    <row r="1572" spans="1:1" x14ac:dyDescent="0.2">
      <c r="A1572" s="6"/>
    </row>
    <row r="1573" spans="1:1" x14ac:dyDescent="0.2">
      <c r="A1573" s="6"/>
    </row>
    <row r="1574" spans="1:1" x14ac:dyDescent="0.2">
      <c r="A1574" s="6"/>
    </row>
    <row r="1575" spans="1:1" x14ac:dyDescent="0.2">
      <c r="A1575" s="6"/>
    </row>
    <row r="1576" spans="1:1" x14ac:dyDescent="0.2">
      <c r="A1576" s="6"/>
    </row>
    <row r="1577" spans="1:1" x14ac:dyDescent="0.2">
      <c r="A1577" s="6"/>
    </row>
    <row r="1578" spans="1:1" x14ac:dyDescent="0.2">
      <c r="A1578" s="6"/>
    </row>
    <row r="1579" spans="1:1" x14ac:dyDescent="0.2">
      <c r="A1579" s="6"/>
    </row>
    <row r="1580" spans="1:1" x14ac:dyDescent="0.2">
      <c r="A1580" s="6"/>
    </row>
    <row r="1581" spans="1:1" x14ac:dyDescent="0.2">
      <c r="A1581" s="6"/>
    </row>
    <row r="1582" spans="1:1" x14ac:dyDescent="0.2">
      <c r="A1582" s="6"/>
    </row>
    <row r="1583" spans="1:1" x14ac:dyDescent="0.2">
      <c r="A1583" s="6"/>
    </row>
    <row r="1584" spans="1:1" x14ac:dyDescent="0.2">
      <c r="A1584" s="6"/>
    </row>
    <row r="1585" spans="1:1" x14ac:dyDescent="0.2">
      <c r="A1585" s="6"/>
    </row>
    <row r="1586" spans="1:1" x14ac:dyDescent="0.2">
      <c r="A1586" s="6"/>
    </row>
    <row r="1587" spans="1:1" x14ac:dyDescent="0.2">
      <c r="A1587" s="6"/>
    </row>
    <row r="1588" spans="1:1" x14ac:dyDescent="0.2">
      <c r="A1588" s="6"/>
    </row>
    <row r="1589" spans="1:1" x14ac:dyDescent="0.2">
      <c r="A1589" s="6"/>
    </row>
    <row r="1590" spans="1:1" x14ac:dyDescent="0.2">
      <c r="A1590" s="6"/>
    </row>
    <row r="1591" spans="1:1" x14ac:dyDescent="0.2">
      <c r="A1591" s="6"/>
    </row>
    <row r="1592" spans="1:1" x14ac:dyDescent="0.2">
      <c r="A1592" s="6"/>
    </row>
    <row r="1593" spans="1:1" x14ac:dyDescent="0.2">
      <c r="A1593" s="6"/>
    </row>
    <row r="1594" spans="1:1" x14ac:dyDescent="0.2">
      <c r="A1594" s="6"/>
    </row>
    <row r="1595" spans="1:1" x14ac:dyDescent="0.2">
      <c r="A1595" s="6"/>
    </row>
    <row r="1596" spans="1:1" x14ac:dyDescent="0.2">
      <c r="A1596" s="6"/>
    </row>
    <row r="1597" spans="1:1" x14ac:dyDescent="0.2">
      <c r="A1597" s="6"/>
    </row>
    <row r="1598" spans="1:1" x14ac:dyDescent="0.2">
      <c r="A1598" s="6"/>
    </row>
    <row r="1599" spans="1:1" x14ac:dyDescent="0.2">
      <c r="A1599" s="6"/>
    </row>
    <row r="1600" spans="1:1" x14ac:dyDescent="0.2">
      <c r="A1600" s="6"/>
    </row>
    <row r="1601" spans="1:1" x14ac:dyDescent="0.2">
      <c r="A1601" s="6"/>
    </row>
    <row r="1602" spans="1:1" x14ac:dyDescent="0.2">
      <c r="A1602" s="6"/>
    </row>
    <row r="1603" spans="1:1" x14ac:dyDescent="0.2">
      <c r="A1603" s="6"/>
    </row>
    <row r="1604" spans="1:1" x14ac:dyDescent="0.2">
      <c r="A1604" s="6"/>
    </row>
    <row r="1605" spans="1:1" x14ac:dyDescent="0.2">
      <c r="A1605" s="6"/>
    </row>
    <row r="1606" spans="1:1" x14ac:dyDescent="0.2">
      <c r="A1606" s="6"/>
    </row>
    <row r="1607" spans="1:1" x14ac:dyDescent="0.2">
      <c r="A1607" s="6"/>
    </row>
    <row r="1608" spans="1:1" x14ac:dyDescent="0.2">
      <c r="A1608" s="6"/>
    </row>
    <row r="1609" spans="1:1" x14ac:dyDescent="0.2">
      <c r="A1609" s="6"/>
    </row>
    <row r="1610" spans="1:1" x14ac:dyDescent="0.2">
      <c r="A1610" s="6"/>
    </row>
    <row r="1611" spans="1:1" x14ac:dyDescent="0.2">
      <c r="A1611" s="6"/>
    </row>
    <row r="1612" spans="1:1" x14ac:dyDescent="0.2">
      <c r="A1612" s="6"/>
    </row>
    <row r="1613" spans="1:1" x14ac:dyDescent="0.2">
      <c r="A1613" s="6"/>
    </row>
    <row r="1614" spans="1:1" x14ac:dyDescent="0.2">
      <c r="A1614" s="6"/>
    </row>
    <row r="1615" spans="1:1" x14ac:dyDescent="0.2">
      <c r="A1615" s="6"/>
    </row>
    <row r="1616" spans="1:1" x14ac:dyDescent="0.2">
      <c r="A1616" s="6"/>
    </row>
    <row r="1617" spans="1:1" x14ac:dyDescent="0.2">
      <c r="A1617" s="6"/>
    </row>
    <row r="1618" spans="1:1" x14ac:dyDescent="0.2">
      <c r="A1618" s="6"/>
    </row>
    <row r="1619" spans="1:1" x14ac:dyDescent="0.2">
      <c r="A1619" s="6"/>
    </row>
    <row r="1620" spans="1:1" x14ac:dyDescent="0.2">
      <c r="A1620" s="6"/>
    </row>
    <row r="1621" spans="1:1" x14ac:dyDescent="0.2">
      <c r="A1621" s="6"/>
    </row>
    <row r="1622" spans="1:1" x14ac:dyDescent="0.2">
      <c r="A1622" s="6"/>
    </row>
    <row r="1623" spans="1:1" x14ac:dyDescent="0.2">
      <c r="A1623" s="6"/>
    </row>
    <row r="1624" spans="1:1" x14ac:dyDescent="0.2">
      <c r="A1624" s="6"/>
    </row>
    <row r="1625" spans="1:1" x14ac:dyDescent="0.2">
      <c r="A1625" s="6"/>
    </row>
    <row r="1626" spans="1:1" x14ac:dyDescent="0.2">
      <c r="A1626" s="6"/>
    </row>
    <row r="1627" spans="1:1" x14ac:dyDescent="0.2">
      <c r="A1627" s="6"/>
    </row>
    <row r="1628" spans="1:1" x14ac:dyDescent="0.2">
      <c r="A1628" s="6"/>
    </row>
    <row r="1629" spans="1:1" x14ac:dyDescent="0.2">
      <c r="A1629" s="6"/>
    </row>
    <row r="1630" spans="1:1" x14ac:dyDescent="0.2">
      <c r="A1630" s="6"/>
    </row>
    <row r="1631" spans="1:1" x14ac:dyDescent="0.2">
      <c r="A1631" s="6"/>
    </row>
    <row r="1632" spans="1:1" x14ac:dyDescent="0.2">
      <c r="A1632" s="6"/>
    </row>
    <row r="1633" spans="1:1" x14ac:dyDescent="0.2">
      <c r="A1633" s="6"/>
    </row>
    <row r="1634" spans="1:1" x14ac:dyDescent="0.2">
      <c r="A1634" s="6"/>
    </row>
    <row r="1635" spans="1:1" x14ac:dyDescent="0.2">
      <c r="A1635" s="6"/>
    </row>
    <row r="1636" spans="1:1" x14ac:dyDescent="0.2">
      <c r="A1636" s="6"/>
    </row>
    <row r="1637" spans="1:1" x14ac:dyDescent="0.2">
      <c r="A1637" s="6"/>
    </row>
    <row r="1638" spans="1:1" x14ac:dyDescent="0.2">
      <c r="A1638" s="6"/>
    </row>
    <row r="1639" spans="1:1" x14ac:dyDescent="0.2">
      <c r="A1639" s="6"/>
    </row>
    <row r="1640" spans="1:1" x14ac:dyDescent="0.2">
      <c r="A1640" s="6"/>
    </row>
    <row r="1641" spans="1:1" x14ac:dyDescent="0.2">
      <c r="A1641" s="6"/>
    </row>
    <row r="1642" spans="1:1" x14ac:dyDescent="0.2">
      <c r="A1642" s="6"/>
    </row>
    <row r="1643" spans="1:1" x14ac:dyDescent="0.2">
      <c r="A1643" s="6"/>
    </row>
    <row r="1644" spans="1:1" x14ac:dyDescent="0.2">
      <c r="A1644" s="6"/>
    </row>
    <row r="1645" spans="1:1" x14ac:dyDescent="0.2">
      <c r="A1645" s="6"/>
    </row>
    <row r="1646" spans="1:1" x14ac:dyDescent="0.2">
      <c r="A1646" s="6"/>
    </row>
    <row r="1647" spans="1:1" x14ac:dyDescent="0.2">
      <c r="A1647" s="6"/>
    </row>
    <row r="1648" spans="1:1" x14ac:dyDescent="0.2">
      <c r="A1648" s="6"/>
    </row>
    <row r="1649" spans="1:1" x14ac:dyDescent="0.2">
      <c r="A1649" s="6"/>
    </row>
    <row r="1650" spans="1:1" x14ac:dyDescent="0.2">
      <c r="A1650" s="6"/>
    </row>
    <row r="1651" spans="1:1" x14ac:dyDescent="0.2">
      <c r="A1651" s="6"/>
    </row>
    <row r="1652" spans="1:1" x14ac:dyDescent="0.2">
      <c r="A1652" s="6"/>
    </row>
    <row r="1653" spans="1:1" x14ac:dyDescent="0.2">
      <c r="A1653" s="6"/>
    </row>
    <row r="1654" spans="1:1" x14ac:dyDescent="0.2">
      <c r="A1654" s="6"/>
    </row>
    <row r="1655" spans="1:1" x14ac:dyDescent="0.2">
      <c r="A1655" s="6"/>
    </row>
    <row r="1656" spans="1:1" x14ac:dyDescent="0.2">
      <c r="A1656" s="6"/>
    </row>
    <row r="1657" spans="1:1" x14ac:dyDescent="0.2">
      <c r="A1657" s="6"/>
    </row>
    <row r="1658" spans="1:1" x14ac:dyDescent="0.2">
      <c r="A1658" s="6"/>
    </row>
    <row r="1659" spans="1:1" x14ac:dyDescent="0.2">
      <c r="A1659" s="6"/>
    </row>
    <row r="1660" spans="1:1" x14ac:dyDescent="0.2">
      <c r="A1660" s="6"/>
    </row>
    <row r="1661" spans="1:1" x14ac:dyDescent="0.2">
      <c r="A1661" s="6"/>
    </row>
    <row r="1662" spans="1:1" x14ac:dyDescent="0.2">
      <c r="A1662" s="6"/>
    </row>
    <row r="1663" spans="1:1" x14ac:dyDescent="0.2">
      <c r="A1663" s="6"/>
    </row>
    <row r="1664" spans="1:1" x14ac:dyDescent="0.2">
      <c r="A1664" s="6"/>
    </row>
    <row r="1665" spans="1:1" x14ac:dyDescent="0.2">
      <c r="A1665" s="6"/>
    </row>
    <row r="1666" spans="1:1" x14ac:dyDescent="0.2">
      <c r="A1666" s="6"/>
    </row>
    <row r="1667" spans="1:1" x14ac:dyDescent="0.2">
      <c r="A1667" s="6"/>
    </row>
    <row r="1668" spans="1:1" x14ac:dyDescent="0.2">
      <c r="A1668" s="6"/>
    </row>
    <row r="1669" spans="1:1" x14ac:dyDescent="0.2">
      <c r="A1669" s="6"/>
    </row>
    <row r="1670" spans="1:1" x14ac:dyDescent="0.2">
      <c r="A1670" s="6"/>
    </row>
    <row r="1671" spans="1:1" x14ac:dyDescent="0.2">
      <c r="A1671" s="6"/>
    </row>
    <row r="1672" spans="1:1" x14ac:dyDescent="0.2">
      <c r="A1672" s="6"/>
    </row>
    <row r="1673" spans="1:1" x14ac:dyDescent="0.2">
      <c r="A1673" s="6"/>
    </row>
    <row r="1674" spans="1:1" x14ac:dyDescent="0.2">
      <c r="A1674" s="6"/>
    </row>
    <row r="1675" spans="1:1" x14ac:dyDescent="0.2">
      <c r="A1675" s="6"/>
    </row>
    <row r="1676" spans="1:1" x14ac:dyDescent="0.2">
      <c r="A1676" s="6"/>
    </row>
    <row r="1677" spans="1:1" x14ac:dyDescent="0.2">
      <c r="A1677" s="6"/>
    </row>
    <row r="1678" spans="1:1" x14ac:dyDescent="0.2">
      <c r="A1678" s="6"/>
    </row>
    <row r="1679" spans="1:1" x14ac:dyDescent="0.2">
      <c r="A1679" s="6"/>
    </row>
    <row r="1680" spans="1:1" x14ac:dyDescent="0.2">
      <c r="A1680" s="6"/>
    </row>
    <row r="1681" spans="1:1" x14ac:dyDescent="0.2">
      <c r="A1681" s="6"/>
    </row>
    <row r="1682" spans="1:1" x14ac:dyDescent="0.2">
      <c r="A1682" s="6"/>
    </row>
    <row r="1683" spans="1:1" x14ac:dyDescent="0.2">
      <c r="A1683" s="6"/>
    </row>
    <row r="1684" spans="1:1" x14ac:dyDescent="0.2">
      <c r="A1684" s="6"/>
    </row>
    <row r="1685" spans="1:1" x14ac:dyDescent="0.2">
      <c r="A1685" s="6"/>
    </row>
    <row r="1686" spans="1:1" x14ac:dyDescent="0.2">
      <c r="A1686" s="6"/>
    </row>
    <row r="1687" spans="1:1" x14ac:dyDescent="0.2">
      <c r="A1687" s="6"/>
    </row>
    <row r="1688" spans="1:1" x14ac:dyDescent="0.2">
      <c r="A1688" s="6"/>
    </row>
    <row r="1689" spans="1:1" x14ac:dyDescent="0.2">
      <c r="A1689" s="6"/>
    </row>
    <row r="1690" spans="1:1" x14ac:dyDescent="0.2">
      <c r="A1690" s="6"/>
    </row>
    <row r="1691" spans="1:1" x14ac:dyDescent="0.2">
      <c r="A1691" s="6"/>
    </row>
    <row r="1692" spans="1:1" x14ac:dyDescent="0.2">
      <c r="A1692" s="6"/>
    </row>
    <row r="1693" spans="1:1" x14ac:dyDescent="0.2">
      <c r="A1693" s="6"/>
    </row>
    <row r="1694" spans="1:1" x14ac:dyDescent="0.2">
      <c r="A1694" s="6"/>
    </row>
    <row r="1695" spans="1:1" x14ac:dyDescent="0.2">
      <c r="A1695" s="6"/>
    </row>
    <row r="1696" spans="1:1" x14ac:dyDescent="0.2">
      <c r="A1696" s="6"/>
    </row>
    <row r="1697" spans="1:1" x14ac:dyDescent="0.2">
      <c r="A1697" s="6"/>
    </row>
    <row r="1698" spans="1:1" x14ac:dyDescent="0.2">
      <c r="A1698" s="6"/>
    </row>
    <row r="1699" spans="1:1" x14ac:dyDescent="0.2">
      <c r="A1699" s="6"/>
    </row>
    <row r="1700" spans="1:1" x14ac:dyDescent="0.2">
      <c r="A1700" s="6"/>
    </row>
    <row r="1701" spans="1:1" x14ac:dyDescent="0.2">
      <c r="A1701" s="6"/>
    </row>
    <row r="1702" spans="1:1" x14ac:dyDescent="0.2">
      <c r="A1702" s="6"/>
    </row>
    <row r="1703" spans="1:1" x14ac:dyDescent="0.2">
      <c r="A1703" s="6"/>
    </row>
    <row r="1704" spans="1:1" x14ac:dyDescent="0.2">
      <c r="A1704" s="6"/>
    </row>
    <row r="1705" spans="1:1" x14ac:dyDescent="0.2">
      <c r="A1705" s="6"/>
    </row>
    <row r="1706" spans="1:1" x14ac:dyDescent="0.2">
      <c r="A1706" s="6"/>
    </row>
    <row r="1707" spans="1:1" x14ac:dyDescent="0.2">
      <c r="A1707" s="6"/>
    </row>
    <row r="1708" spans="1:1" x14ac:dyDescent="0.2">
      <c r="A1708" s="6"/>
    </row>
    <row r="1709" spans="1:1" x14ac:dyDescent="0.2">
      <c r="A1709" s="6"/>
    </row>
    <row r="1710" spans="1:1" x14ac:dyDescent="0.2">
      <c r="A1710" s="6"/>
    </row>
    <row r="1711" spans="1:1" x14ac:dyDescent="0.2">
      <c r="A1711" s="6"/>
    </row>
    <row r="1712" spans="1:1" x14ac:dyDescent="0.2">
      <c r="A1712" s="6"/>
    </row>
    <row r="1713" spans="1:1" x14ac:dyDescent="0.2">
      <c r="A1713" s="6"/>
    </row>
    <row r="1714" spans="1:1" x14ac:dyDescent="0.2">
      <c r="A1714" s="6"/>
    </row>
    <row r="1715" spans="1:1" x14ac:dyDescent="0.2">
      <c r="A1715" s="6"/>
    </row>
    <row r="1716" spans="1:1" x14ac:dyDescent="0.2">
      <c r="A1716" s="6"/>
    </row>
    <row r="1717" spans="1:1" x14ac:dyDescent="0.2">
      <c r="A1717" s="6"/>
    </row>
    <row r="1718" spans="1:1" x14ac:dyDescent="0.2">
      <c r="A1718" s="6"/>
    </row>
    <row r="1719" spans="1:1" x14ac:dyDescent="0.2">
      <c r="A1719" s="6"/>
    </row>
    <row r="1720" spans="1:1" x14ac:dyDescent="0.2">
      <c r="A1720" s="6"/>
    </row>
    <row r="1721" spans="1:1" x14ac:dyDescent="0.2">
      <c r="A1721" s="6"/>
    </row>
    <row r="1722" spans="1:1" x14ac:dyDescent="0.2">
      <c r="A1722" s="6"/>
    </row>
    <row r="1723" spans="1:1" x14ac:dyDescent="0.2">
      <c r="A1723" s="6"/>
    </row>
    <row r="1724" spans="1:1" x14ac:dyDescent="0.2">
      <c r="A1724" s="6"/>
    </row>
    <row r="1725" spans="1:1" x14ac:dyDescent="0.2">
      <c r="A1725" s="6"/>
    </row>
    <row r="1726" spans="1:1" x14ac:dyDescent="0.2">
      <c r="A1726" s="6"/>
    </row>
    <row r="1727" spans="1:1" x14ac:dyDescent="0.2">
      <c r="A1727" s="6"/>
    </row>
    <row r="1728" spans="1:1" x14ac:dyDescent="0.2">
      <c r="A1728" s="6"/>
    </row>
    <row r="1729" spans="1:1" x14ac:dyDescent="0.2">
      <c r="A1729" s="6"/>
    </row>
    <row r="1730" spans="1:1" x14ac:dyDescent="0.2">
      <c r="A1730" s="6"/>
    </row>
    <row r="1731" spans="1:1" x14ac:dyDescent="0.2">
      <c r="A1731" s="6"/>
    </row>
    <row r="1732" spans="1:1" x14ac:dyDescent="0.2">
      <c r="A1732" s="6"/>
    </row>
    <row r="1733" spans="1:1" x14ac:dyDescent="0.2">
      <c r="A1733" s="6"/>
    </row>
    <row r="1734" spans="1:1" x14ac:dyDescent="0.2">
      <c r="A1734" s="6"/>
    </row>
    <row r="1735" spans="1:1" x14ac:dyDescent="0.2">
      <c r="A1735" s="6"/>
    </row>
    <row r="1736" spans="1:1" x14ac:dyDescent="0.2">
      <c r="A1736" s="6"/>
    </row>
    <row r="1737" spans="1:1" x14ac:dyDescent="0.2">
      <c r="A1737" s="6"/>
    </row>
    <row r="1738" spans="1:1" x14ac:dyDescent="0.2">
      <c r="A1738" s="6"/>
    </row>
    <row r="1739" spans="1:1" x14ac:dyDescent="0.2">
      <c r="A1739" s="6"/>
    </row>
    <row r="1740" spans="1:1" x14ac:dyDescent="0.2">
      <c r="A1740" s="6"/>
    </row>
    <row r="1741" spans="1:1" x14ac:dyDescent="0.2">
      <c r="A1741" s="6"/>
    </row>
    <row r="1742" spans="1:1" x14ac:dyDescent="0.2">
      <c r="A1742" s="6"/>
    </row>
    <row r="1743" spans="1:1" x14ac:dyDescent="0.2">
      <c r="A1743" s="6"/>
    </row>
    <row r="1744" spans="1:1" x14ac:dyDescent="0.2">
      <c r="A1744" s="6"/>
    </row>
    <row r="1745" spans="1:1" x14ac:dyDescent="0.2">
      <c r="A1745" s="6"/>
    </row>
    <row r="1746" spans="1:1" x14ac:dyDescent="0.2">
      <c r="A1746" s="6"/>
    </row>
    <row r="1747" spans="1:1" x14ac:dyDescent="0.2">
      <c r="A1747" s="6"/>
    </row>
    <row r="1748" spans="1:1" x14ac:dyDescent="0.2">
      <c r="A1748" s="6"/>
    </row>
    <row r="1749" spans="1:1" x14ac:dyDescent="0.2">
      <c r="A1749" s="6"/>
    </row>
    <row r="1750" spans="1:1" x14ac:dyDescent="0.2">
      <c r="A1750" s="6"/>
    </row>
    <row r="1751" spans="1:1" x14ac:dyDescent="0.2">
      <c r="A1751" s="6"/>
    </row>
    <row r="1752" spans="1:1" x14ac:dyDescent="0.2">
      <c r="A1752" s="6"/>
    </row>
    <row r="1753" spans="1:1" x14ac:dyDescent="0.2">
      <c r="A1753" s="6"/>
    </row>
    <row r="1754" spans="1:1" x14ac:dyDescent="0.2">
      <c r="A1754" s="6"/>
    </row>
    <row r="1755" spans="1:1" x14ac:dyDescent="0.2">
      <c r="A1755" s="6"/>
    </row>
    <row r="1756" spans="1:1" x14ac:dyDescent="0.2">
      <c r="A1756" s="6"/>
    </row>
    <row r="1757" spans="1:1" x14ac:dyDescent="0.2">
      <c r="A1757" s="6"/>
    </row>
    <row r="1758" spans="1:1" x14ac:dyDescent="0.2">
      <c r="A1758" s="6"/>
    </row>
    <row r="1759" spans="1:1" x14ac:dyDescent="0.2">
      <c r="A1759" s="6"/>
    </row>
    <row r="1760" spans="1:1" x14ac:dyDescent="0.2">
      <c r="A1760" s="6"/>
    </row>
    <row r="1761" spans="1:1" x14ac:dyDescent="0.2">
      <c r="A1761" s="6"/>
    </row>
    <row r="1762" spans="1:1" x14ac:dyDescent="0.2">
      <c r="A1762" s="6"/>
    </row>
    <row r="1763" spans="1:1" x14ac:dyDescent="0.2">
      <c r="A1763" s="6"/>
    </row>
    <row r="1764" spans="1:1" x14ac:dyDescent="0.2">
      <c r="A1764" s="6"/>
    </row>
    <row r="1765" spans="1:1" x14ac:dyDescent="0.2">
      <c r="A1765" s="6"/>
    </row>
    <row r="1766" spans="1:1" x14ac:dyDescent="0.2">
      <c r="A1766" s="6"/>
    </row>
    <row r="1767" spans="1:1" x14ac:dyDescent="0.2">
      <c r="A1767" s="6"/>
    </row>
    <row r="1768" spans="1:1" x14ac:dyDescent="0.2">
      <c r="A1768" s="6"/>
    </row>
    <row r="1769" spans="1:1" x14ac:dyDescent="0.2">
      <c r="A1769" s="6"/>
    </row>
    <row r="1770" spans="1:1" x14ac:dyDescent="0.2">
      <c r="A1770" s="6"/>
    </row>
    <row r="1771" spans="1:1" x14ac:dyDescent="0.2">
      <c r="A1771" s="6"/>
    </row>
    <row r="1772" spans="1:1" x14ac:dyDescent="0.2">
      <c r="A1772" s="6"/>
    </row>
    <row r="1773" spans="1:1" x14ac:dyDescent="0.2">
      <c r="A1773" s="6"/>
    </row>
    <row r="1774" spans="1:1" x14ac:dyDescent="0.2">
      <c r="A1774" s="6"/>
    </row>
    <row r="1775" spans="1:1" x14ac:dyDescent="0.2">
      <c r="A1775" s="6"/>
    </row>
    <row r="1776" spans="1:1" x14ac:dyDescent="0.2">
      <c r="A1776" s="6"/>
    </row>
    <row r="1777" spans="1:1" x14ac:dyDescent="0.2">
      <c r="A1777" s="6"/>
    </row>
    <row r="1778" spans="1:1" x14ac:dyDescent="0.2">
      <c r="A1778" s="6"/>
    </row>
    <row r="1779" spans="1:1" x14ac:dyDescent="0.2">
      <c r="A1779" s="6"/>
    </row>
    <row r="1780" spans="1:1" x14ac:dyDescent="0.2">
      <c r="A1780" s="6"/>
    </row>
    <row r="1781" spans="1:1" x14ac:dyDescent="0.2">
      <c r="A1781" s="6"/>
    </row>
    <row r="1782" spans="1:1" x14ac:dyDescent="0.2">
      <c r="A1782" s="6"/>
    </row>
    <row r="1783" spans="1:1" x14ac:dyDescent="0.2">
      <c r="A1783" s="6"/>
    </row>
    <row r="1784" spans="1:1" x14ac:dyDescent="0.2">
      <c r="A1784" s="6"/>
    </row>
    <row r="1785" spans="1:1" x14ac:dyDescent="0.2">
      <c r="A1785" s="6"/>
    </row>
    <row r="1786" spans="1:1" x14ac:dyDescent="0.2">
      <c r="A1786" s="6"/>
    </row>
    <row r="1787" spans="1:1" x14ac:dyDescent="0.2">
      <c r="A1787" s="6"/>
    </row>
    <row r="1788" spans="1:1" x14ac:dyDescent="0.2">
      <c r="A1788" s="6"/>
    </row>
    <row r="1789" spans="1:1" x14ac:dyDescent="0.2">
      <c r="A1789" s="6"/>
    </row>
    <row r="1790" spans="1:1" x14ac:dyDescent="0.2">
      <c r="A1790" s="6"/>
    </row>
    <row r="1791" spans="1:1" x14ac:dyDescent="0.2">
      <c r="A1791" s="6"/>
    </row>
    <row r="1792" spans="1:1" x14ac:dyDescent="0.2">
      <c r="A1792" s="6"/>
    </row>
    <row r="1793" spans="1:1" x14ac:dyDescent="0.2">
      <c r="A1793" s="6"/>
    </row>
    <row r="1794" spans="1:1" x14ac:dyDescent="0.2">
      <c r="A1794" s="6"/>
    </row>
    <row r="1795" spans="1:1" x14ac:dyDescent="0.2">
      <c r="A1795" s="6"/>
    </row>
    <row r="1796" spans="1:1" x14ac:dyDescent="0.2">
      <c r="A1796" s="6"/>
    </row>
    <row r="1797" spans="1:1" x14ac:dyDescent="0.2">
      <c r="A1797" s="6"/>
    </row>
    <row r="1798" spans="1:1" x14ac:dyDescent="0.2">
      <c r="A1798" s="6"/>
    </row>
    <row r="1799" spans="1:1" x14ac:dyDescent="0.2">
      <c r="A1799" s="6"/>
    </row>
    <row r="1800" spans="1:1" x14ac:dyDescent="0.2">
      <c r="A1800" s="6"/>
    </row>
    <row r="1801" spans="1:1" x14ac:dyDescent="0.2">
      <c r="A1801" s="6"/>
    </row>
    <row r="1802" spans="1:1" x14ac:dyDescent="0.2">
      <c r="A1802" s="6"/>
    </row>
    <row r="1803" spans="1:1" x14ac:dyDescent="0.2">
      <c r="A1803" s="6"/>
    </row>
    <row r="1804" spans="1:1" x14ac:dyDescent="0.2">
      <c r="A1804" s="6"/>
    </row>
    <row r="1805" spans="1:1" x14ac:dyDescent="0.2">
      <c r="A1805" s="6"/>
    </row>
    <row r="1806" spans="1:1" x14ac:dyDescent="0.2">
      <c r="A1806" s="6"/>
    </row>
    <row r="1807" spans="1:1" x14ac:dyDescent="0.2">
      <c r="A1807" s="6"/>
    </row>
    <row r="1808" spans="1:1" x14ac:dyDescent="0.2">
      <c r="A1808" s="6"/>
    </row>
    <row r="1809" spans="1:1" x14ac:dyDescent="0.2">
      <c r="A1809" s="6"/>
    </row>
    <row r="1810" spans="1:1" x14ac:dyDescent="0.2">
      <c r="A1810" s="6"/>
    </row>
    <row r="1811" spans="1:1" x14ac:dyDescent="0.2">
      <c r="A1811" s="6"/>
    </row>
    <row r="1812" spans="1:1" x14ac:dyDescent="0.2">
      <c r="A1812" s="6"/>
    </row>
    <row r="1813" spans="1:1" x14ac:dyDescent="0.2">
      <c r="A1813" s="6"/>
    </row>
    <row r="1814" spans="1:1" x14ac:dyDescent="0.2">
      <c r="A1814" s="6"/>
    </row>
    <row r="1815" spans="1:1" x14ac:dyDescent="0.2">
      <c r="A1815" s="6"/>
    </row>
    <row r="1816" spans="1:1" x14ac:dyDescent="0.2">
      <c r="A1816" s="6"/>
    </row>
    <row r="1817" spans="1:1" x14ac:dyDescent="0.2">
      <c r="A1817" s="6"/>
    </row>
    <row r="1818" spans="1:1" x14ac:dyDescent="0.2">
      <c r="A1818" s="6"/>
    </row>
    <row r="1819" spans="1:1" x14ac:dyDescent="0.2">
      <c r="A1819" s="6"/>
    </row>
    <row r="1820" spans="1:1" x14ac:dyDescent="0.2">
      <c r="A1820" s="6"/>
    </row>
    <row r="1821" spans="1:1" x14ac:dyDescent="0.2">
      <c r="A1821" s="6"/>
    </row>
    <row r="1822" spans="1:1" x14ac:dyDescent="0.2">
      <c r="A1822" s="6"/>
    </row>
    <row r="1823" spans="1:1" x14ac:dyDescent="0.2">
      <c r="A1823" s="6"/>
    </row>
    <row r="1824" spans="1:1" x14ac:dyDescent="0.2">
      <c r="A1824" s="6"/>
    </row>
    <row r="1825" spans="1:1" x14ac:dyDescent="0.2">
      <c r="A1825" s="6"/>
    </row>
    <row r="1826" spans="1:1" x14ac:dyDescent="0.2">
      <c r="A1826" s="6"/>
    </row>
    <row r="1827" spans="1:1" x14ac:dyDescent="0.2">
      <c r="A1827" s="6"/>
    </row>
    <row r="1828" spans="1:1" x14ac:dyDescent="0.2">
      <c r="A1828" s="6"/>
    </row>
    <row r="1829" spans="1:1" x14ac:dyDescent="0.2">
      <c r="A1829" s="6"/>
    </row>
    <row r="1830" spans="1:1" x14ac:dyDescent="0.2">
      <c r="A1830" s="6"/>
    </row>
    <row r="1831" spans="1:1" x14ac:dyDescent="0.2">
      <c r="A1831" s="6"/>
    </row>
    <row r="1832" spans="1:1" x14ac:dyDescent="0.2">
      <c r="A1832" s="6"/>
    </row>
    <row r="1833" spans="1:1" x14ac:dyDescent="0.2">
      <c r="A1833" s="6"/>
    </row>
    <row r="1834" spans="1:1" x14ac:dyDescent="0.2">
      <c r="A1834" s="6"/>
    </row>
    <row r="1835" spans="1:1" x14ac:dyDescent="0.2">
      <c r="A1835" s="6"/>
    </row>
    <row r="1836" spans="1:1" x14ac:dyDescent="0.2">
      <c r="A1836" s="6"/>
    </row>
    <row r="1837" spans="1:1" x14ac:dyDescent="0.2">
      <c r="A1837" s="6"/>
    </row>
    <row r="1838" spans="1:1" x14ac:dyDescent="0.2">
      <c r="A1838" s="6"/>
    </row>
    <row r="1839" spans="1:1" x14ac:dyDescent="0.2">
      <c r="A1839" s="6"/>
    </row>
    <row r="1840" spans="1:1" x14ac:dyDescent="0.2">
      <c r="A1840" s="6"/>
    </row>
    <row r="1841" spans="1:1" x14ac:dyDescent="0.2">
      <c r="A1841" s="6"/>
    </row>
    <row r="1842" spans="1:1" x14ac:dyDescent="0.2">
      <c r="A1842" s="6"/>
    </row>
    <row r="1843" spans="1:1" x14ac:dyDescent="0.2">
      <c r="A1843" s="6"/>
    </row>
    <row r="1844" spans="1:1" x14ac:dyDescent="0.2">
      <c r="A1844" s="6"/>
    </row>
    <row r="1845" spans="1:1" x14ac:dyDescent="0.2">
      <c r="A1845" s="6"/>
    </row>
    <row r="1846" spans="1:1" x14ac:dyDescent="0.2">
      <c r="A1846" s="6"/>
    </row>
    <row r="1847" spans="1:1" x14ac:dyDescent="0.2">
      <c r="A1847" s="6"/>
    </row>
    <row r="1848" spans="1:1" x14ac:dyDescent="0.2">
      <c r="A1848" s="6"/>
    </row>
    <row r="1849" spans="1:1" x14ac:dyDescent="0.2">
      <c r="A1849" s="6"/>
    </row>
    <row r="1850" spans="1:1" x14ac:dyDescent="0.2">
      <c r="A1850" s="6"/>
    </row>
    <row r="1851" spans="1:1" x14ac:dyDescent="0.2">
      <c r="A1851" s="6"/>
    </row>
    <row r="1852" spans="1:1" x14ac:dyDescent="0.2">
      <c r="A1852" s="6"/>
    </row>
    <row r="1853" spans="1:1" x14ac:dyDescent="0.2">
      <c r="A1853" s="6"/>
    </row>
    <row r="1854" spans="1:1" x14ac:dyDescent="0.2">
      <c r="A1854" s="6"/>
    </row>
    <row r="1855" spans="1:1" x14ac:dyDescent="0.2">
      <c r="A1855" s="6"/>
    </row>
    <row r="1856" spans="1:1" x14ac:dyDescent="0.2">
      <c r="A1856" s="6"/>
    </row>
    <row r="1857" spans="1:1" x14ac:dyDescent="0.2">
      <c r="A1857" s="6"/>
    </row>
    <row r="1858" spans="1:1" x14ac:dyDescent="0.2">
      <c r="A1858" s="6"/>
    </row>
    <row r="1859" spans="1:1" x14ac:dyDescent="0.2">
      <c r="A1859" s="6"/>
    </row>
    <row r="1860" spans="1:1" x14ac:dyDescent="0.2">
      <c r="A1860" s="6"/>
    </row>
    <row r="1861" spans="1:1" x14ac:dyDescent="0.2">
      <c r="A1861" s="6"/>
    </row>
    <row r="1862" spans="1:1" x14ac:dyDescent="0.2">
      <c r="A1862" s="6"/>
    </row>
    <row r="1863" spans="1:1" x14ac:dyDescent="0.2">
      <c r="A1863" s="6"/>
    </row>
    <row r="1864" spans="1:1" x14ac:dyDescent="0.2">
      <c r="A1864" s="6"/>
    </row>
    <row r="1865" spans="1:1" x14ac:dyDescent="0.2">
      <c r="A1865" s="6"/>
    </row>
    <row r="1866" spans="1:1" x14ac:dyDescent="0.2">
      <c r="A1866" s="6"/>
    </row>
    <row r="1867" spans="1:1" x14ac:dyDescent="0.2">
      <c r="A1867" s="6"/>
    </row>
    <row r="1868" spans="1:1" x14ac:dyDescent="0.2">
      <c r="A1868" s="6"/>
    </row>
    <row r="1869" spans="1:1" x14ac:dyDescent="0.2">
      <c r="A1869" s="6"/>
    </row>
    <row r="1870" spans="1:1" x14ac:dyDescent="0.2">
      <c r="A1870" s="6"/>
    </row>
    <row r="1871" spans="1:1" x14ac:dyDescent="0.2">
      <c r="A1871" s="6"/>
    </row>
    <row r="1872" spans="1:1" x14ac:dyDescent="0.2">
      <c r="A1872" s="6"/>
    </row>
    <row r="1873" spans="1:1" x14ac:dyDescent="0.2">
      <c r="A1873" s="6"/>
    </row>
    <row r="1874" spans="1:1" x14ac:dyDescent="0.2">
      <c r="A1874" s="6"/>
    </row>
    <row r="1875" spans="1:1" x14ac:dyDescent="0.2">
      <c r="A1875" s="6"/>
    </row>
    <row r="1876" spans="1:1" x14ac:dyDescent="0.2">
      <c r="A1876" s="6"/>
    </row>
    <row r="1877" spans="1:1" x14ac:dyDescent="0.2">
      <c r="A1877" s="6"/>
    </row>
    <row r="1878" spans="1:1" x14ac:dyDescent="0.2">
      <c r="A1878" s="6"/>
    </row>
    <row r="1879" spans="1:1" x14ac:dyDescent="0.2">
      <c r="A1879" s="6"/>
    </row>
    <row r="1880" spans="1:1" x14ac:dyDescent="0.2">
      <c r="A1880" s="6"/>
    </row>
    <row r="1881" spans="1:1" x14ac:dyDescent="0.2">
      <c r="A1881" s="6"/>
    </row>
    <row r="1882" spans="1:1" x14ac:dyDescent="0.2">
      <c r="A1882" s="6"/>
    </row>
    <row r="1883" spans="1:1" x14ac:dyDescent="0.2">
      <c r="A1883" s="6"/>
    </row>
    <row r="1884" spans="1:1" x14ac:dyDescent="0.2">
      <c r="A1884" s="6"/>
    </row>
    <row r="1885" spans="1:1" x14ac:dyDescent="0.2">
      <c r="A1885" s="6"/>
    </row>
    <row r="1886" spans="1:1" x14ac:dyDescent="0.2">
      <c r="A1886" s="6"/>
    </row>
    <row r="1887" spans="1:1" x14ac:dyDescent="0.2">
      <c r="A1887" s="6"/>
    </row>
    <row r="1888" spans="1:1" x14ac:dyDescent="0.2">
      <c r="A1888" s="6"/>
    </row>
    <row r="1889" spans="1:1" x14ac:dyDescent="0.2">
      <c r="A1889" s="6"/>
    </row>
    <row r="1890" spans="1:1" x14ac:dyDescent="0.2">
      <c r="A1890" s="6"/>
    </row>
    <row r="1891" spans="1:1" x14ac:dyDescent="0.2">
      <c r="A1891" s="6"/>
    </row>
    <row r="1892" spans="1:1" x14ac:dyDescent="0.2">
      <c r="A1892" s="6"/>
    </row>
    <row r="1893" spans="1:1" x14ac:dyDescent="0.2">
      <c r="A1893" s="6"/>
    </row>
    <row r="1894" spans="1:1" x14ac:dyDescent="0.2">
      <c r="A1894" s="6"/>
    </row>
    <row r="1895" spans="1:1" x14ac:dyDescent="0.2">
      <c r="A1895" s="6"/>
    </row>
    <row r="1896" spans="1:1" x14ac:dyDescent="0.2">
      <c r="A1896" s="6"/>
    </row>
    <row r="1897" spans="1:1" x14ac:dyDescent="0.2">
      <c r="A1897" s="6"/>
    </row>
    <row r="1898" spans="1:1" x14ac:dyDescent="0.2">
      <c r="A1898" s="6"/>
    </row>
    <row r="1899" spans="1:1" x14ac:dyDescent="0.2">
      <c r="A1899" s="6"/>
    </row>
    <row r="1900" spans="1:1" x14ac:dyDescent="0.2">
      <c r="A1900" s="6"/>
    </row>
    <row r="1901" spans="1:1" x14ac:dyDescent="0.2">
      <c r="A1901" s="6"/>
    </row>
    <row r="1902" spans="1:1" x14ac:dyDescent="0.2">
      <c r="A1902" s="6"/>
    </row>
    <row r="1903" spans="1:1" x14ac:dyDescent="0.2">
      <c r="A1903" s="6"/>
    </row>
    <row r="1904" spans="1:1" x14ac:dyDescent="0.2">
      <c r="A1904" s="6"/>
    </row>
    <row r="1905" spans="1:1" x14ac:dyDescent="0.2">
      <c r="A1905" s="6"/>
    </row>
    <row r="1906" spans="1:1" x14ac:dyDescent="0.2">
      <c r="A1906" s="6"/>
    </row>
    <row r="1907" spans="1:1" x14ac:dyDescent="0.2">
      <c r="A1907" s="6"/>
    </row>
    <row r="1908" spans="1:1" x14ac:dyDescent="0.2">
      <c r="A1908" s="6"/>
    </row>
    <row r="1909" spans="1:1" x14ac:dyDescent="0.2">
      <c r="A1909" s="6"/>
    </row>
    <row r="1910" spans="1:1" x14ac:dyDescent="0.2">
      <c r="A1910" s="6"/>
    </row>
    <row r="1911" spans="1:1" x14ac:dyDescent="0.2">
      <c r="A1911" s="6"/>
    </row>
    <row r="1912" spans="1:1" x14ac:dyDescent="0.2">
      <c r="A1912" s="6"/>
    </row>
    <row r="1913" spans="1:1" x14ac:dyDescent="0.2">
      <c r="A1913" s="6"/>
    </row>
    <row r="1914" spans="1:1" x14ac:dyDescent="0.2">
      <c r="A1914" s="6"/>
    </row>
    <row r="1915" spans="1:1" x14ac:dyDescent="0.2">
      <c r="A1915" s="6"/>
    </row>
    <row r="1916" spans="1:1" x14ac:dyDescent="0.2">
      <c r="A1916" s="6"/>
    </row>
    <row r="1917" spans="1:1" x14ac:dyDescent="0.2">
      <c r="A1917" s="6"/>
    </row>
    <row r="1918" spans="1:1" x14ac:dyDescent="0.2">
      <c r="A1918" s="6"/>
    </row>
    <row r="1919" spans="1:1" x14ac:dyDescent="0.2">
      <c r="A1919" s="6"/>
    </row>
    <row r="1920" spans="1:1" x14ac:dyDescent="0.2">
      <c r="A1920" s="6"/>
    </row>
    <row r="1921" spans="1:1" x14ac:dyDescent="0.2">
      <c r="A1921" s="6"/>
    </row>
    <row r="1922" spans="1:1" x14ac:dyDescent="0.2">
      <c r="A1922" s="6"/>
    </row>
    <row r="1923" spans="1:1" x14ac:dyDescent="0.2">
      <c r="A1923" s="6"/>
    </row>
    <row r="1924" spans="1:1" x14ac:dyDescent="0.2">
      <c r="A1924" s="6"/>
    </row>
    <row r="1925" spans="1:1" x14ac:dyDescent="0.2">
      <c r="A1925" s="6"/>
    </row>
    <row r="1926" spans="1:1" x14ac:dyDescent="0.2">
      <c r="A1926" s="6"/>
    </row>
    <row r="1927" spans="1:1" x14ac:dyDescent="0.2">
      <c r="A1927" s="6"/>
    </row>
    <row r="1928" spans="1:1" x14ac:dyDescent="0.2">
      <c r="A1928" s="6"/>
    </row>
    <row r="1929" spans="1:1" x14ac:dyDescent="0.2">
      <c r="A1929" s="6"/>
    </row>
    <row r="1930" spans="1:1" x14ac:dyDescent="0.2">
      <c r="A1930" s="6"/>
    </row>
    <row r="1931" spans="1:1" x14ac:dyDescent="0.2">
      <c r="A1931" s="6"/>
    </row>
    <row r="1932" spans="1:1" x14ac:dyDescent="0.2">
      <c r="A1932" s="6"/>
    </row>
    <row r="1933" spans="1:1" x14ac:dyDescent="0.2">
      <c r="A1933" s="6"/>
    </row>
    <row r="1934" spans="1:1" x14ac:dyDescent="0.2">
      <c r="A1934" s="6"/>
    </row>
    <row r="1935" spans="1:1" x14ac:dyDescent="0.2">
      <c r="A1935" s="6"/>
    </row>
    <row r="1936" spans="1:1" x14ac:dyDescent="0.2">
      <c r="A1936" s="6"/>
    </row>
    <row r="1937" spans="1:1" x14ac:dyDescent="0.2">
      <c r="A1937" s="6"/>
    </row>
    <row r="1938" spans="1:1" x14ac:dyDescent="0.2">
      <c r="A1938" s="6"/>
    </row>
    <row r="1939" spans="1:1" x14ac:dyDescent="0.2">
      <c r="A1939" s="6"/>
    </row>
    <row r="1940" spans="1:1" x14ac:dyDescent="0.2">
      <c r="A1940" s="6"/>
    </row>
    <row r="1941" spans="1:1" x14ac:dyDescent="0.2">
      <c r="A1941" s="6"/>
    </row>
    <row r="1942" spans="1:1" x14ac:dyDescent="0.2">
      <c r="A1942" s="6"/>
    </row>
    <row r="1943" spans="1:1" x14ac:dyDescent="0.2">
      <c r="A1943" s="6"/>
    </row>
    <row r="1944" spans="1:1" x14ac:dyDescent="0.2">
      <c r="A1944" s="6"/>
    </row>
    <row r="1945" spans="1:1" x14ac:dyDescent="0.2">
      <c r="A1945" s="6"/>
    </row>
    <row r="1946" spans="1:1" x14ac:dyDescent="0.2">
      <c r="A1946" s="6"/>
    </row>
    <row r="1947" spans="1:1" x14ac:dyDescent="0.2">
      <c r="A1947" s="6"/>
    </row>
    <row r="1948" spans="1:1" x14ac:dyDescent="0.2">
      <c r="A1948" s="6"/>
    </row>
    <row r="1949" spans="1:1" x14ac:dyDescent="0.2">
      <c r="A1949" s="6"/>
    </row>
    <row r="1950" spans="1:1" x14ac:dyDescent="0.2">
      <c r="A1950" s="6"/>
    </row>
    <row r="1951" spans="1:1" x14ac:dyDescent="0.2">
      <c r="A1951" s="6"/>
    </row>
    <row r="1952" spans="1:1" x14ac:dyDescent="0.2">
      <c r="A1952" s="6"/>
    </row>
    <row r="1953" spans="1:1" x14ac:dyDescent="0.2">
      <c r="A1953" s="6"/>
    </row>
    <row r="1954" spans="1:1" x14ac:dyDescent="0.2">
      <c r="A1954" s="6"/>
    </row>
    <row r="1955" spans="1:1" x14ac:dyDescent="0.2">
      <c r="A1955" s="6"/>
    </row>
    <row r="1956" spans="1:1" x14ac:dyDescent="0.2">
      <c r="A1956" s="6"/>
    </row>
    <row r="1957" spans="1:1" x14ac:dyDescent="0.2">
      <c r="A1957" s="6"/>
    </row>
    <row r="1958" spans="1:1" x14ac:dyDescent="0.2">
      <c r="A1958" s="6"/>
    </row>
    <row r="1959" spans="1:1" x14ac:dyDescent="0.2">
      <c r="A1959" s="6"/>
    </row>
    <row r="1960" spans="1:1" x14ac:dyDescent="0.2">
      <c r="A1960" s="6"/>
    </row>
    <row r="1961" spans="1:1" x14ac:dyDescent="0.2">
      <c r="A1961" s="6"/>
    </row>
    <row r="1962" spans="1:1" x14ac:dyDescent="0.2">
      <c r="A1962" s="6"/>
    </row>
    <row r="1963" spans="1:1" x14ac:dyDescent="0.2">
      <c r="A1963" s="6"/>
    </row>
    <row r="1964" spans="1:1" x14ac:dyDescent="0.2">
      <c r="A1964" s="6"/>
    </row>
    <row r="1965" spans="1:1" x14ac:dyDescent="0.2">
      <c r="A1965" s="6"/>
    </row>
    <row r="1966" spans="1:1" x14ac:dyDescent="0.2">
      <c r="A1966" s="6"/>
    </row>
    <row r="1967" spans="1:1" x14ac:dyDescent="0.2">
      <c r="A1967" s="6"/>
    </row>
    <row r="1968" spans="1:1" x14ac:dyDescent="0.2">
      <c r="A1968" s="6"/>
    </row>
    <row r="1969" spans="1:1" x14ac:dyDescent="0.2">
      <c r="A1969" s="6"/>
    </row>
    <row r="1970" spans="1:1" x14ac:dyDescent="0.2">
      <c r="A1970" s="6"/>
    </row>
    <row r="1971" spans="1:1" x14ac:dyDescent="0.2">
      <c r="A1971" s="6"/>
    </row>
    <row r="1972" spans="1:1" x14ac:dyDescent="0.2">
      <c r="A1972" s="6"/>
    </row>
    <row r="1973" spans="1:1" x14ac:dyDescent="0.2">
      <c r="A1973" s="6"/>
    </row>
    <row r="1974" spans="1:1" x14ac:dyDescent="0.2">
      <c r="A1974" s="6"/>
    </row>
    <row r="1975" spans="1:1" x14ac:dyDescent="0.2">
      <c r="A1975" s="6"/>
    </row>
    <row r="1976" spans="1:1" x14ac:dyDescent="0.2">
      <c r="A1976" s="6"/>
    </row>
    <row r="1977" spans="1:1" x14ac:dyDescent="0.2">
      <c r="A1977" s="6"/>
    </row>
    <row r="1978" spans="1:1" x14ac:dyDescent="0.2">
      <c r="A1978" s="6"/>
    </row>
    <row r="1979" spans="1:1" x14ac:dyDescent="0.2">
      <c r="A1979" s="6"/>
    </row>
    <row r="1980" spans="1:1" x14ac:dyDescent="0.2">
      <c r="A1980" s="6"/>
    </row>
    <row r="1981" spans="1:1" x14ac:dyDescent="0.2">
      <c r="A1981" s="6"/>
    </row>
    <row r="1982" spans="1:1" x14ac:dyDescent="0.2">
      <c r="A1982" s="6"/>
    </row>
    <row r="1983" spans="1:1" x14ac:dyDescent="0.2">
      <c r="A1983" s="6"/>
    </row>
    <row r="1984" spans="1:1" x14ac:dyDescent="0.2">
      <c r="A1984" s="6"/>
    </row>
    <row r="1985" spans="1:1" x14ac:dyDescent="0.2">
      <c r="A1985" s="6"/>
    </row>
    <row r="1986" spans="1:1" x14ac:dyDescent="0.2">
      <c r="A1986" s="6"/>
    </row>
    <row r="1987" spans="1:1" x14ac:dyDescent="0.2">
      <c r="A1987" s="6"/>
    </row>
    <row r="1988" spans="1:1" x14ac:dyDescent="0.2">
      <c r="A1988" s="6"/>
    </row>
    <row r="1989" spans="1:1" x14ac:dyDescent="0.2">
      <c r="A1989" s="6"/>
    </row>
    <row r="1990" spans="1:1" x14ac:dyDescent="0.2">
      <c r="A1990" s="6"/>
    </row>
    <row r="1991" spans="1:1" x14ac:dyDescent="0.2">
      <c r="A1991" s="6"/>
    </row>
    <row r="1992" spans="1:1" x14ac:dyDescent="0.2">
      <c r="A1992" s="6"/>
    </row>
    <row r="1993" spans="1:1" x14ac:dyDescent="0.2">
      <c r="A1993" s="6"/>
    </row>
    <row r="1994" spans="1:1" x14ac:dyDescent="0.2">
      <c r="A1994" s="6"/>
    </row>
    <row r="1995" spans="1:1" x14ac:dyDescent="0.2">
      <c r="A1995" s="6"/>
    </row>
    <row r="1996" spans="1:1" x14ac:dyDescent="0.2">
      <c r="A1996" s="6"/>
    </row>
    <row r="1997" spans="1:1" x14ac:dyDescent="0.2">
      <c r="A1997" s="6"/>
    </row>
    <row r="1998" spans="1:1" x14ac:dyDescent="0.2">
      <c r="A1998" s="6"/>
    </row>
    <row r="1999" spans="1:1" x14ac:dyDescent="0.2">
      <c r="A1999" s="6"/>
    </row>
    <row r="2000" spans="1:1" x14ac:dyDescent="0.2">
      <c r="A2000" s="6"/>
    </row>
    <row r="2001" spans="1:1" x14ac:dyDescent="0.2">
      <c r="A2001" s="6"/>
    </row>
    <row r="2002" spans="1:1" x14ac:dyDescent="0.2">
      <c r="A2002" s="6"/>
    </row>
    <row r="2003" spans="1:1" x14ac:dyDescent="0.2">
      <c r="A2003" s="6"/>
    </row>
    <row r="2004" spans="1:1" x14ac:dyDescent="0.2">
      <c r="A2004" s="6"/>
    </row>
    <row r="2005" spans="1:1" x14ac:dyDescent="0.2">
      <c r="A2005" s="6"/>
    </row>
    <row r="2006" spans="1:1" x14ac:dyDescent="0.2">
      <c r="A2006" s="6"/>
    </row>
    <row r="2007" spans="1:1" x14ac:dyDescent="0.2">
      <c r="A2007" s="6"/>
    </row>
    <row r="2008" spans="1:1" x14ac:dyDescent="0.2">
      <c r="A2008" s="6"/>
    </row>
    <row r="2009" spans="1:1" x14ac:dyDescent="0.2">
      <c r="A2009" s="6"/>
    </row>
    <row r="2010" spans="1:1" x14ac:dyDescent="0.2">
      <c r="A2010" s="6"/>
    </row>
    <row r="2011" spans="1:1" x14ac:dyDescent="0.2">
      <c r="A2011" s="6"/>
    </row>
    <row r="2012" spans="1:1" x14ac:dyDescent="0.2">
      <c r="A2012" s="6"/>
    </row>
    <row r="2013" spans="1:1" x14ac:dyDescent="0.2">
      <c r="A2013" s="6"/>
    </row>
    <row r="2014" spans="1:1" x14ac:dyDescent="0.2">
      <c r="A2014" s="6"/>
    </row>
    <row r="2015" spans="1:1" x14ac:dyDescent="0.2">
      <c r="A2015" s="6"/>
    </row>
    <row r="2016" spans="1:1" x14ac:dyDescent="0.2">
      <c r="A2016" s="6"/>
    </row>
    <row r="2017" spans="1:1" x14ac:dyDescent="0.2">
      <c r="A2017" s="6"/>
    </row>
    <row r="2018" spans="1:1" x14ac:dyDescent="0.2">
      <c r="A2018" s="6"/>
    </row>
    <row r="2019" spans="1:1" x14ac:dyDescent="0.2">
      <c r="A2019" s="6"/>
    </row>
    <row r="2020" spans="1:1" x14ac:dyDescent="0.2">
      <c r="A2020" s="6"/>
    </row>
    <row r="2021" spans="1:1" x14ac:dyDescent="0.2">
      <c r="A2021" s="6"/>
    </row>
    <row r="2022" spans="1:1" x14ac:dyDescent="0.2">
      <c r="A2022" s="6"/>
    </row>
    <row r="2023" spans="1:1" x14ac:dyDescent="0.2">
      <c r="A2023" s="6"/>
    </row>
    <row r="2024" spans="1:1" x14ac:dyDescent="0.2">
      <c r="A2024" s="6"/>
    </row>
    <row r="2025" spans="1:1" x14ac:dyDescent="0.2">
      <c r="A2025" s="6"/>
    </row>
    <row r="2026" spans="1:1" x14ac:dyDescent="0.2">
      <c r="A2026" s="6"/>
    </row>
    <row r="2027" spans="1:1" x14ac:dyDescent="0.2">
      <c r="A2027" s="6"/>
    </row>
    <row r="2028" spans="1:1" x14ac:dyDescent="0.2">
      <c r="A2028" s="6"/>
    </row>
    <row r="2029" spans="1:1" x14ac:dyDescent="0.2">
      <c r="A2029" s="6"/>
    </row>
    <row r="2030" spans="1:1" x14ac:dyDescent="0.2">
      <c r="A2030" s="6"/>
    </row>
    <row r="2031" spans="1:1" x14ac:dyDescent="0.2">
      <c r="A2031" s="6"/>
    </row>
    <row r="2032" spans="1:1" x14ac:dyDescent="0.2">
      <c r="A2032" s="6"/>
    </row>
    <row r="2033" spans="1:1" x14ac:dyDescent="0.2">
      <c r="A2033" s="6"/>
    </row>
    <row r="2034" spans="1:1" x14ac:dyDescent="0.2">
      <c r="A2034" s="6"/>
    </row>
    <row r="2035" spans="1:1" x14ac:dyDescent="0.2">
      <c r="A2035" s="6"/>
    </row>
    <row r="2036" spans="1:1" x14ac:dyDescent="0.2">
      <c r="A2036" s="6"/>
    </row>
    <row r="2037" spans="1:1" x14ac:dyDescent="0.2">
      <c r="A2037" s="6"/>
    </row>
    <row r="2038" spans="1:1" x14ac:dyDescent="0.2">
      <c r="A2038" s="6"/>
    </row>
    <row r="2039" spans="1:1" x14ac:dyDescent="0.2">
      <c r="A2039" s="6"/>
    </row>
    <row r="2040" spans="1:1" x14ac:dyDescent="0.2">
      <c r="A2040" s="6"/>
    </row>
    <row r="2041" spans="1:1" x14ac:dyDescent="0.2">
      <c r="A2041" s="6"/>
    </row>
    <row r="2042" spans="1:1" x14ac:dyDescent="0.2">
      <c r="A2042" s="6"/>
    </row>
    <row r="2043" spans="1:1" x14ac:dyDescent="0.2">
      <c r="A2043" s="6"/>
    </row>
    <row r="2044" spans="1:1" x14ac:dyDescent="0.2">
      <c r="A2044" s="6"/>
    </row>
    <row r="2045" spans="1:1" x14ac:dyDescent="0.2">
      <c r="A2045" s="6"/>
    </row>
    <row r="2046" spans="1:1" x14ac:dyDescent="0.2">
      <c r="A2046" s="6"/>
    </row>
    <row r="2047" spans="1:1" x14ac:dyDescent="0.2">
      <c r="A2047" s="6"/>
    </row>
    <row r="2048" spans="1:1" x14ac:dyDescent="0.2">
      <c r="A2048" s="6"/>
    </row>
    <row r="2049" spans="1:1" x14ac:dyDescent="0.2">
      <c r="A2049" s="6"/>
    </row>
    <row r="2050" spans="1:1" x14ac:dyDescent="0.2">
      <c r="A2050" s="6"/>
    </row>
    <row r="2051" spans="1:1" x14ac:dyDescent="0.2">
      <c r="A2051" s="6"/>
    </row>
    <row r="2052" spans="1:1" x14ac:dyDescent="0.2">
      <c r="A2052" s="6"/>
    </row>
    <row r="2053" spans="1:1" x14ac:dyDescent="0.2">
      <c r="A2053" s="6"/>
    </row>
    <row r="2054" spans="1:1" x14ac:dyDescent="0.2">
      <c r="A2054" s="6"/>
    </row>
    <row r="2055" spans="1:1" x14ac:dyDescent="0.2">
      <c r="A2055" s="6"/>
    </row>
    <row r="2056" spans="1:1" x14ac:dyDescent="0.2">
      <c r="A2056" s="6"/>
    </row>
    <row r="2057" spans="1:1" x14ac:dyDescent="0.2">
      <c r="A2057" s="6"/>
    </row>
    <row r="2058" spans="1:1" x14ac:dyDescent="0.2">
      <c r="A2058" s="6"/>
    </row>
    <row r="2059" spans="1:1" x14ac:dyDescent="0.2">
      <c r="A2059" s="6"/>
    </row>
    <row r="2060" spans="1:1" x14ac:dyDescent="0.2">
      <c r="A2060" s="6"/>
    </row>
    <row r="2061" spans="1:1" x14ac:dyDescent="0.2">
      <c r="A2061" s="6"/>
    </row>
    <row r="2062" spans="1:1" x14ac:dyDescent="0.2">
      <c r="A2062" s="6"/>
    </row>
    <row r="2063" spans="1:1" x14ac:dyDescent="0.2">
      <c r="A2063" s="6"/>
    </row>
    <row r="2064" spans="1:1" x14ac:dyDescent="0.2">
      <c r="A2064" s="6"/>
    </row>
    <row r="2065" spans="1:1" x14ac:dyDescent="0.2">
      <c r="A2065" s="6"/>
    </row>
    <row r="2066" spans="1:1" x14ac:dyDescent="0.2">
      <c r="A2066" s="6"/>
    </row>
    <row r="2067" spans="1:1" x14ac:dyDescent="0.2">
      <c r="A2067" s="6"/>
    </row>
    <row r="2068" spans="1:1" x14ac:dyDescent="0.2">
      <c r="A2068" s="6"/>
    </row>
    <row r="2069" spans="1:1" x14ac:dyDescent="0.2">
      <c r="A2069" s="6"/>
    </row>
    <row r="2070" spans="1:1" x14ac:dyDescent="0.2">
      <c r="A2070" s="6"/>
    </row>
    <row r="2071" spans="1:1" x14ac:dyDescent="0.2">
      <c r="A2071" s="6"/>
    </row>
    <row r="2072" spans="1:1" x14ac:dyDescent="0.2">
      <c r="A2072" s="6"/>
    </row>
    <row r="2073" spans="1:1" x14ac:dyDescent="0.2">
      <c r="A2073" s="6"/>
    </row>
    <row r="2074" spans="1:1" x14ac:dyDescent="0.2">
      <c r="A2074" s="6"/>
    </row>
    <row r="2075" spans="1:1" x14ac:dyDescent="0.2">
      <c r="A2075" s="6"/>
    </row>
    <row r="2076" spans="1:1" x14ac:dyDescent="0.2">
      <c r="A2076" s="6"/>
    </row>
    <row r="2077" spans="1:1" x14ac:dyDescent="0.2">
      <c r="A2077" s="6"/>
    </row>
    <row r="2078" spans="1:1" x14ac:dyDescent="0.2">
      <c r="A2078" s="6"/>
    </row>
    <row r="2079" spans="1:1" x14ac:dyDescent="0.2">
      <c r="A2079" s="6"/>
    </row>
    <row r="2080" spans="1:1" x14ac:dyDescent="0.2">
      <c r="A2080" s="6"/>
    </row>
    <row r="2081" spans="1:1" x14ac:dyDescent="0.2">
      <c r="A2081" s="6"/>
    </row>
    <row r="2082" spans="1:1" x14ac:dyDescent="0.2">
      <c r="A2082" s="6"/>
    </row>
    <row r="2083" spans="1:1" x14ac:dyDescent="0.2">
      <c r="A2083" s="6"/>
    </row>
    <row r="2084" spans="1:1" x14ac:dyDescent="0.2">
      <c r="A2084" s="6"/>
    </row>
    <row r="2085" spans="1:1" x14ac:dyDescent="0.2">
      <c r="A2085" s="6"/>
    </row>
    <row r="2086" spans="1:1" x14ac:dyDescent="0.2">
      <c r="A2086" s="6"/>
    </row>
    <row r="2087" spans="1:1" x14ac:dyDescent="0.2">
      <c r="A2087" s="6"/>
    </row>
    <row r="2088" spans="1:1" x14ac:dyDescent="0.2">
      <c r="A2088" s="6"/>
    </row>
    <row r="2089" spans="1:1" x14ac:dyDescent="0.2">
      <c r="A2089" s="6"/>
    </row>
    <row r="2090" spans="1:1" x14ac:dyDescent="0.2">
      <c r="A2090" s="6"/>
    </row>
    <row r="2091" spans="1:1" x14ac:dyDescent="0.2">
      <c r="A2091" s="6"/>
    </row>
    <row r="2092" spans="1:1" x14ac:dyDescent="0.2">
      <c r="A2092" s="6"/>
    </row>
    <row r="2093" spans="1:1" x14ac:dyDescent="0.2">
      <c r="A2093" s="6"/>
    </row>
    <row r="2094" spans="1:1" x14ac:dyDescent="0.2">
      <c r="A2094" s="6"/>
    </row>
    <row r="2095" spans="1:1" x14ac:dyDescent="0.2">
      <c r="A2095" s="6"/>
    </row>
    <row r="2096" spans="1:1" x14ac:dyDescent="0.2">
      <c r="A2096" s="6"/>
    </row>
    <row r="2097" spans="1:1" x14ac:dyDescent="0.2">
      <c r="A2097" s="6"/>
    </row>
    <row r="2098" spans="1:1" x14ac:dyDescent="0.2">
      <c r="A2098" s="6"/>
    </row>
    <row r="2099" spans="1:1" x14ac:dyDescent="0.2">
      <c r="A2099" s="6"/>
    </row>
    <row r="2100" spans="1:1" x14ac:dyDescent="0.2">
      <c r="A2100" s="6"/>
    </row>
    <row r="2101" spans="1:1" x14ac:dyDescent="0.2">
      <c r="A2101" s="6"/>
    </row>
    <row r="2102" spans="1:1" x14ac:dyDescent="0.2">
      <c r="A2102" s="6"/>
    </row>
    <row r="2103" spans="1:1" x14ac:dyDescent="0.2">
      <c r="A2103" s="6"/>
    </row>
    <row r="2104" spans="1:1" x14ac:dyDescent="0.2">
      <c r="A2104" s="6"/>
    </row>
    <row r="2105" spans="1:1" x14ac:dyDescent="0.2">
      <c r="A2105" s="6"/>
    </row>
    <row r="2106" spans="1:1" x14ac:dyDescent="0.2">
      <c r="A2106" s="6"/>
    </row>
    <row r="2107" spans="1:1" x14ac:dyDescent="0.2">
      <c r="A2107" s="6"/>
    </row>
    <row r="2108" spans="1:1" x14ac:dyDescent="0.2">
      <c r="A2108" s="6"/>
    </row>
    <row r="2109" spans="1:1" x14ac:dyDescent="0.2">
      <c r="A2109" s="6"/>
    </row>
    <row r="2110" spans="1:1" x14ac:dyDescent="0.2">
      <c r="A2110" s="6"/>
    </row>
    <row r="2111" spans="1:1" x14ac:dyDescent="0.2">
      <c r="A2111" s="6"/>
    </row>
    <row r="2112" spans="1:1" x14ac:dyDescent="0.2">
      <c r="A2112" s="6"/>
    </row>
    <row r="2113" spans="1:1" x14ac:dyDescent="0.2">
      <c r="A2113" s="6"/>
    </row>
    <row r="2114" spans="1:1" x14ac:dyDescent="0.2">
      <c r="A2114" s="6"/>
    </row>
    <row r="2115" spans="1:1" x14ac:dyDescent="0.2">
      <c r="A2115" s="6"/>
    </row>
    <row r="2116" spans="1:1" x14ac:dyDescent="0.2">
      <c r="A2116" s="6"/>
    </row>
    <row r="2117" spans="1:1" x14ac:dyDescent="0.2">
      <c r="A2117" s="6"/>
    </row>
    <row r="2118" spans="1:1" x14ac:dyDescent="0.2">
      <c r="A2118" s="6"/>
    </row>
    <row r="2119" spans="1:1" x14ac:dyDescent="0.2">
      <c r="A2119" s="6"/>
    </row>
    <row r="2120" spans="1:1" x14ac:dyDescent="0.2">
      <c r="A2120" s="6"/>
    </row>
    <row r="2121" spans="1:1" x14ac:dyDescent="0.2">
      <c r="A2121" s="6"/>
    </row>
    <row r="2122" spans="1:1" x14ac:dyDescent="0.2">
      <c r="A2122" s="6"/>
    </row>
    <row r="2123" spans="1:1" x14ac:dyDescent="0.2">
      <c r="A2123" s="6"/>
    </row>
    <row r="2124" spans="1:1" x14ac:dyDescent="0.2">
      <c r="A2124" s="6"/>
    </row>
    <row r="2125" spans="1:1" x14ac:dyDescent="0.2">
      <c r="A2125" s="6"/>
    </row>
    <row r="2126" spans="1:1" x14ac:dyDescent="0.2">
      <c r="A2126" s="6"/>
    </row>
    <row r="2127" spans="1:1" x14ac:dyDescent="0.2">
      <c r="A2127" s="6"/>
    </row>
    <row r="2128" spans="1:1" x14ac:dyDescent="0.2">
      <c r="A2128" s="6"/>
    </row>
    <row r="2129" spans="1:1" x14ac:dyDescent="0.2">
      <c r="A2129" s="6"/>
    </row>
    <row r="2130" spans="1:1" x14ac:dyDescent="0.2">
      <c r="A2130" s="6"/>
    </row>
    <row r="2131" spans="1:1" x14ac:dyDescent="0.2">
      <c r="A2131" s="6"/>
    </row>
    <row r="2132" spans="1:1" x14ac:dyDescent="0.2">
      <c r="A2132" s="6"/>
    </row>
    <row r="2133" spans="1:1" x14ac:dyDescent="0.2">
      <c r="A2133" s="6"/>
    </row>
    <row r="2134" spans="1:1" x14ac:dyDescent="0.2">
      <c r="A2134" s="6"/>
    </row>
    <row r="2135" spans="1:1" x14ac:dyDescent="0.2">
      <c r="A2135" s="6"/>
    </row>
    <row r="2136" spans="1:1" x14ac:dyDescent="0.2">
      <c r="A2136" s="6"/>
    </row>
    <row r="2137" spans="1:1" x14ac:dyDescent="0.2">
      <c r="A2137" s="6"/>
    </row>
    <row r="2138" spans="1:1" x14ac:dyDescent="0.2">
      <c r="A2138" s="6"/>
    </row>
    <row r="2139" spans="1:1" x14ac:dyDescent="0.2">
      <c r="A2139" s="6"/>
    </row>
    <row r="2140" spans="1:1" x14ac:dyDescent="0.2">
      <c r="A2140" s="6"/>
    </row>
    <row r="2141" spans="1:1" x14ac:dyDescent="0.2">
      <c r="A2141" s="6"/>
    </row>
    <row r="2142" spans="1:1" x14ac:dyDescent="0.2">
      <c r="A2142" s="6"/>
    </row>
    <row r="2143" spans="1:1" x14ac:dyDescent="0.2">
      <c r="A2143" s="6"/>
    </row>
    <row r="2144" spans="1:1" x14ac:dyDescent="0.2">
      <c r="A2144" s="6"/>
    </row>
    <row r="2145" spans="1:1" x14ac:dyDescent="0.2">
      <c r="A2145" s="6"/>
    </row>
    <row r="2146" spans="1:1" x14ac:dyDescent="0.2">
      <c r="A2146" s="6"/>
    </row>
    <row r="2147" spans="1:1" x14ac:dyDescent="0.2">
      <c r="A2147" s="6"/>
    </row>
    <row r="2148" spans="1:1" x14ac:dyDescent="0.2">
      <c r="A2148" s="6"/>
    </row>
    <row r="2149" spans="1:1" x14ac:dyDescent="0.2">
      <c r="A2149" s="6"/>
    </row>
    <row r="2150" spans="1:1" x14ac:dyDescent="0.2">
      <c r="A2150" s="6"/>
    </row>
    <row r="2151" spans="1:1" x14ac:dyDescent="0.2">
      <c r="A2151" s="6"/>
    </row>
    <row r="2152" spans="1:1" x14ac:dyDescent="0.2">
      <c r="A2152" s="6"/>
    </row>
    <row r="2153" spans="1:1" x14ac:dyDescent="0.2">
      <c r="A2153" s="6"/>
    </row>
    <row r="2154" spans="1:1" x14ac:dyDescent="0.2">
      <c r="A2154" s="6"/>
    </row>
    <row r="2155" spans="1:1" x14ac:dyDescent="0.2">
      <c r="A2155" s="6"/>
    </row>
    <row r="2156" spans="1:1" x14ac:dyDescent="0.2">
      <c r="A2156" s="6"/>
    </row>
    <row r="2157" spans="1:1" x14ac:dyDescent="0.2">
      <c r="A2157" s="6"/>
    </row>
    <row r="2158" spans="1:1" x14ac:dyDescent="0.2">
      <c r="A2158" s="6"/>
    </row>
    <row r="2159" spans="1:1" x14ac:dyDescent="0.2">
      <c r="A2159" s="6"/>
    </row>
    <row r="2160" spans="1:1" x14ac:dyDescent="0.2">
      <c r="A2160" s="6"/>
    </row>
    <row r="2161" spans="1:1" x14ac:dyDescent="0.2">
      <c r="A2161" s="6"/>
    </row>
    <row r="2162" spans="1:1" x14ac:dyDescent="0.2">
      <c r="A2162" s="6"/>
    </row>
    <row r="2163" spans="1:1" x14ac:dyDescent="0.2">
      <c r="A2163" s="6"/>
    </row>
    <row r="2164" spans="1:1" x14ac:dyDescent="0.2">
      <c r="A2164" s="6"/>
    </row>
    <row r="2165" spans="1:1" x14ac:dyDescent="0.2">
      <c r="A2165" s="6"/>
    </row>
    <row r="2166" spans="1:1" x14ac:dyDescent="0.2">
      <c r="A2166" s="6"/>
    </row>
    <row r="2167" spans="1:1" x14ac:dyDescent="0.2">
      <c r="A2167" s="6"/>
    </row>
    <row r="2168" spans="1:1" x14ac:dyDescent="0.2">
      <c r="A2168" s="6"/>
    </row>
    <row r="2169" spans="1:1" x14ac:dyDescent="0.2">
      <c r="A2169" s="6"/>
    </row>
    <row r="2170" spans="1:1" x14ac:dyDescent="0.2">
      <c r="A2170" s="6"/>
    </row>
    <row r="2171" spans="1:1" x14ac:dyDescent="0.2">
      <c r="A2171" s="6"/>
    </row>
    <row r="2172" spans="1:1" x14ac:dyDescent="0.2">
      <c r="A2172" s="6"/>
    </row>
    <row r="2173" spans="1:1" x14ac:dyDescent="0.2">
      <c r="A2173" s="6"/>
    </row>
    <row r="2174" spans="1:1" x14ac:dyDescent="0.2">
      <c r="A2174" s="6"/>
    </row>
    <row r="2175" spans="1:1" x14ac:dyDescent="0.2">
      <c r="A2175" s="6"/>
    </row>
    <row r="2176" spans="1:1" x14ac:dyDescent="0.2">
      <c r="A2176" s="6"/>
    </row>
    <row r="2177" spans="1:1" x14ac:dyDescent="0.2">
      <c r="A2177" s="6"/>
    </row>
    <row r="2178" spans="1:1" x14ac:dyDescent="0.2">
      <c r="A2178" s="6"/>
    </row>
    <row r="2179" spans="1:1" x14ac:dyDescent="0.2">
      <c r="A2179" s="6"/>
    </row>
    <row r="2180" spans="1:1" x14ac:dyDescent="0.2">
      <c r="A2180" s="6"/>
    </row>
    <row r="2181" spans="1:1" x14ac:dyDescent="0.2">
      <c r="A2181" s="6"/>
    </row>
    <row r="2182" spans="1:1" x14ac:dyDescent="0.2">
      <c r="A2182" s="6"/>
    </row>
    <row r="2183" spans="1:1" x14ac:dyDescent="0.2">
      <c r="A2183" s="6"/>
    </row>
    <row r="2184" spans="1:1" x14ac:dyDescent="0.2">
      <c r="A2184" s="6"/>
    </row>
    <row r="2185" spans="1:1" x14ac:dyDescent="0.2">
      <c r="A2185" s="6"/>
    </row>
    <row r="2186" spans="1:1" x14ac:dyDescent="0.2">
      <c r="A2186" s="6"/>
    </row>
    <row r="2187" spans="1:1" x14ac:dyDescent="0.2">
      <c r="A2187" s="6"/>
    </row>
    <row r="2188" spans="1:1" x14ac:dyDescent="0.2">
      <c r="A2188" s="6"/>
    </row>
    <row r="2189" spans="1:1" x14ac:dyDescent="0.2">
      <c r="A2189" s="6"/>
    </row>
    <row r="2190" spans="1:1" x14ac:dyDescent="0.2">
      <c r="A2190" s="6"/>
    </row>
    <row r="2191" spans="1:1" x14ac:dyDescent="0.2">
      <c r="A2191" s="6"/>
    </row>
    <row r="2192" spans="1:1" x14ac:dyDescent="0.2">
      <c r="A2192" s="6"/>
    </row>
    <row r="2193" spans="1:1" x14ac:dyDescent="0.2">
      <c r="A2193" s="6"/>
    </row>
    <row r="2194" spans="1:1" x14ac:dyDescent="0.2">
      <c r="A2194" s="6"/>
    </row>
    <row r="2195" spans="1:1" x14ac:dyDescent="0.2">
      <c r="A2195" s="6"/>
    </row>
    <row r="2196" spans="1:1" x14ac:dyDescent="0.2">
      <c r="A2196" s="6"/>
    </row>
    <row r="2197" spans="1:1" x14ac:dyDescent="0.2">
      <c r="A2197" s="6"/>
    </row>
    <row r="2198" spans="1:1" x14ac:dyDescent="0.2">
      <c r="A2198" s="6"/>
    </row>
    <row r="2199" spans="1:1" x14ac:dyDescent="0.2">
      <c r="A2199" s="6"/>
    </row>
    <row r="2200" spans="1:1" x14ac:dyDescent="0.2">
      <c r="A2200" s="6"/>
    </row>
    <row r="2201" spans="1:1" x14ac:dyDescent="0.2">
      <c r="A2201" s="6"/>
    </row>
    <row r="2202" spans="1:1" x14ac:dyDescent="0.2">
      <c r="A2202" s="6"/>
    </row>
    <row r="2203" spans="1:1" x14ac:dyDescent="0.2">
      <c r="A2203" s="6"/>
    </row>
    <row r="2204" spans="1:1" x14ac:dyDescent="0.2">
      <c r="A2204" s="6"/>
    </row>
    <row r="2205" spans="1:1" x14ac:dyDescent="0.2">
      <c r="A2205" s="6"/>
    </row>
    <row r="2206" spans="1:1" x14ac:dyDescent="0.2">
      <c r="A2206" s="6"/>
    </row>
    <row r="2207" spans="1:1" x14ac:dyDescent="0.2">
      <c r="A2207" s="6"/>
    </row>
    <row r="2208" spans="1:1" x14ac:dyDescent="0.2">
      <c r="A2208" s="6"/>
    </row>
    <row r="2209" spans="1:1" x14ac:dyDescent="0.2">
      <c r="A2209" s="6"/>
    </row>
    <row r="2210" spans="1:1" x14ac:dyDescent="0.2">
      <c r="A2210" s="6"/>
    </row>
    <row r="2211" spans="1:1" x14ac:dyDescent="0.2">
      <c r="A2211" s="6"/>
    </row>
    <row r="2212" spans="1:1" x14ac:dyDescent="0.2">
      <c r="A2212" s="6"/>
    </row>
    <row r="2213" spans="1:1" x14ac:dyDescent="0.2">
      <c r="A2213" s="6"/>
    </row>
    <row r="2214" spans="1:1" x14ac:dyDescent="0.2">
      <c r="A2214" s="6"/>
    </row>
    <row r="2215" spans="1:1" x14ac:dyDescent="0.2">
      <c r="A2215" s="6"/>
    </row>
    <row r="2216" spans="1:1" x14ac:dyDescent="0.2">
      <c r="A2216" s="6"/>
    </row>
    <row r="2217" spans="1:1" x14ac:dyDescent="0.2">
      <c r="A2217" s="6"/>
    </row>
    <row r="2218" spans="1:1" x14ac:dyDescent="0.2">
      <c r="A2218" s="6"/>
    </row>
    <row r="2219" spans="1:1" x14ac:dyDescent="0.2">
      <c r="A2219" s="6"/>
    </row>
    <row r="2220" spans="1:1" x14ac:dyDescent="0.2">
      <c r="A2220" s="6"/>
    </row>
    <row r="2221" spans="1:1" x14ac:dyDescent="0.2">
      <c r="A2221" s="6"/>
    </row>
    <row r="2222" spans="1:1" x14ac:dyDescent="0.2">
      <c r="A2222" s="6"/>
    </row>
    <row r="2223" spans="1:1" x14ac:dyDescent="0.2">
      <c r="A2223" s="6"/>
    </row>
    <row r="2224" spans="1:1" x14ac:dyDescent="0.2">
      <c r="A2224" s="6"/>
    </row>
    <row r="2225" spans="1:1" x14ac:dyDescent="0.2">
      <c r="A2225" s="6"/>
    </row>
    <row r="2226" spans="1:1" x14ac:dyDescent="0.2">
      <c r="A2226" s="6"/>
    </row>
    <row r="2227" spans="1:1" x14ac:dyDescent="0.2">
      <c r="A2227" s="6"/>
    </row>
    <row r="2228" spans="1:1" x14ac:dyDescent="0.2">
      <c r="A2228" s="6"/>
    </row>
    <row r="2229" spans="1:1" x14ac:dyDescent="0.2">
      <c r="A2229" s="6"/>
    </row>
    <row r="2230" spans="1:1" x14ac:dyDescent="0.2">
      <c r="A2230" s="6"/>
    </row>
    <row r="2231" spans="1:1" x14ac:dyDescent="0.2">
      <c r="A2231" s="6"/>
    </row>
    <row r="2232" spans="1:1" x14ac:dyDescent="0.2">
      <c r="A2232" s="6"/>
    </row>
    <row r="2233" spans="1:1" x14ac:dyDescent="0.2">
      <c r="A2233" s="6"/>
    </row>
    <row r="2234" spans="1:1" x14ac:dyDescent="0.2">
      <c r="A2234" s="6"/>
    </row>
    <row r="2235" spans="1:1" x14ac:dyDescent="0.2">
      <c r="A2235" s="6"/>
    </row>
    <row r="2236" spans="1:1" x14ac:dyDescent="0.2">
      <c r="A2236" s="6"/>
    </row>
    <row r="2237" spans="1:1" x14ac:dyDescent="0.2">
      <c r="A2237" s="6"/>
    </row>
    <row r="2238" spans="1:1" x14ac:dyDescent="0.2">
      <c r="A2238" s="6"/>
    </row>
    <row r="2239" spans="1:1" x14ac:dyDescent="0.2">
      <c r="A2239" s="6"/>
    </row>
    <row r="2240" spans="1:1" x14ac:dyDescent="0.2">
      <c r="A2240" s="6"/>
    </row>
    <row r="2241" spans="1:1" x14ac:dyDescent="0.2">
      <c r="A2241" s="6"/>
    </row>
    <row r="2242" spans="1:1" x14ac:dyDescent="0.2">
      <c r="A2242" s="6"/>
    </row>
    <row r="2243" spans="1:1" x14ac:dyDescent="0.2">
      <c r="A2243" s="6"/>
    </row>
    <row r="2244" spans="1:1" x14ac:dyDescent="0.2">
      <c r="A2244" s="6"/>
    </row>
    <row r="2245" spans="1:1" x14ac:dyDescent="0.2">
      <c r="A2245" s="6"/>
    </row>
    <row r="2246" spans="1:1" x14ac:dyDescent="0.2">
      <c r="A2246" s="6"/>
    </row>
    <row r="2247" spans="1:1" x14ac:dyDescent="0.2">
      <c r="A2247" s="6"/>
    </row>
    <row r="2248" spans="1:1" x14ac:dyDescent="0.2">
      <c r="A2248" s="6"/>
    </row>
    <row r="2249" spans="1:1" x14ac:dyDescent="0.2">
      <c r="A2249" s="6"/>
    </row>
  </sheetData>
  <mergeCells count="1">
    <mergeCell ref="G4:I4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De-delegation Info</vt:lpstr>
    </vt:vector>
  </TitlesOfParts>
  <Company>Middlesbrough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Shanice Smith</dc:creator>
  <cp:lastModifiedBy>James Glover</cp:lastModifiedBy>
  <cp:lastPrinted>2022-01-05T11:25:59Z</cp:lastPrinted>
  <dcterms:created xsi:type="dcterms:W3CDTF">2019-06-12T09:28:39Z</dcterms:created>
  <dcterms:modified xsi:type="dcterms:W3CDTF">2024-01-11T18:24:55Z</dcterms:modified>
</cp:coreProperties>
</file>