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4670" windowHeight="8835" activeTab="0"/>
  </bookViews>
  <sheets>
    <sheet name="Sheet2" sheetId="1" r:id="rId1"/>
  </sheets>
  <definedNames>
    <definedName name="_xlnm.Print_Area" localSheetId="0">'Sheet2'!$A$1:$AH$54</definedName>
    <definedName name="ranBlank">'Sheet2'!$AG$1</definedName>
    <definedName name="ranParties">'Sheet2'!$B$11:$AF$40</definedName>
    <definedName name="ranPercentShareColumn">'Sheet2'!#REF!</definedName>
    <definedName name="ranRejected">'Sheet2'!$B$44:$AF$47</definedName>
    <definedName name="ranRejectedAreaToDelete">'Sheet2'!$43:$49</definedName>
    <definedName name="ranSeats">'Sheet2'!$B$51:$H$53</definedName>
    <definedName name="ranStatistics">'Sheet2'!$C$5:$AF$7</definedName>
    <definedName name="ranTitle">'Sheet2'!$B$3</definedName>
  </definedNames>
  <calcPr fullCalcOnLoad="1"/>
</workbook>
</file>

<file path=xl/sharedStrings.xml><?xml version="1.0" encoding="utf-8"?>
<sst xmlns="http://schemas.openxmlformats.org/spreadsheetml/2006/main" count="47" uniqueCount="44">
  <si>
    <t>Darlington</t>
  </si>
  <si>
    <t>Durham</t>
  </si>
  <si>
    <t>Gateshead</t>
  </si>
  <si>
    <t>Hartlepool</t>
  </si>
  <si>
    <t>Middlesbrough</t>
  </si>
  <si>
    <t>Newcastle</t>
  </si>
  <si>
    <t>North Tyneside</t>
  </si>
  <si>
    <t>Northumberland</t>
  </si>
  <si>
    <t>Redcar</t>
  </si>
  <si>
    <t>South Tyneside</t>
  </si>
  <si>
    <t>Stockton</t>
  </si>
  <si>
    <t>Sunderland</t>
  </si>
  <si>
    <t>Verification Figure</t>
  </si>
  <si>
    <t>BNP</t>
  </si>
  <si>
    <t>Conservatives</t>
  </si>
  <si>
    <t>English Democrats</t>
  </si>
  <si>
    <t>Liberal Democrats</t>
  </si>
  <si>
    <t>Green</t>
  </si>
  <si>
    <t>Labour</t>
  </si>
  <si>
    <t>UKIP</t>
  </si>
  <si>
    <t>Want of Official Mark</t>
  </si>
  <si>
    <t>Voting for more than one Option</t>
  </si>
  <si>
    <t>Writing or mark identifying voter</t>
  </si>
  <si>
    <t>Unmarked or Void for Uncertainty</t>
  </si>
  <si>
    <t>Electorate</t>
  </si>
  <si>
    <t>An Independence from Europe</t>
  </si>
  <si>
    <t>Results Grid</t>
  </si>
  <si>
    <t>Turnout</t>
  </si>
  <si>
    <t>Totals</t>
  </si>
  <si>
    <t>Totals for Parties</t>
  </si>
  <si>
    <t>Totals for Rejected</t>
  </si>
  <si>
    <t>Local Authority</t>
  </si>
  <si>
    <t>Rejected Votes</t>
  </si>
  <si>
    <t>Statistic</t>
  </si>
  <si>
    <t>Candidate Name</t>
  </si>
  <si>
    <t>Party</t>
  </si>
  <si>
    <t>Seat 1</t>
  </si>
  <si>
    <t>Seat 2</t>
  </si>
  <si>
    <t>Seat 3</t>
  </si>
  <si>
    <t>European Parliamentary Election - 25th May 2014</t>
  </si>
  <si>
    <t>Elected</t>
  </si>
  <si>
    <t>Jude Kirton-Darling</t>
  </si>
  <si>
    <t>Jonathan William Arnott</t>
  </si>
  <si>
    <t>Paul Brannen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</si>
</sst>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#,##0;\-;&quot;&quot;"/>
  </numFmts>
  <fonts count="5">
    <font>
      <sz val="12"/>
      <name val="Arial"/>
      <family val="0"/>
    </font>
    <font>
      <sz val="12"/>
      <color indexed="9"/>
      <name val="Arial"/>
      <family val="0"/>
    </font>
    <font>
      <sz val="8"/>
      <name val="Arial"/>
      <family val="0"/>
    </font>
    <font>
      <sz val="12"/>
      <color indexed="8"/>
      <name val="Arial"/>
      <family val="0"/>
    </font>
    <font>
      <b/>
      <sz val="18"/>
      <color indexed="5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>
      <alignment vertical="center"/>
      <protection hidden="1"/>
    </xf>
    <xf numFmtId="0" fontId="3" fillId="3" borderId="1" applyNumberFormat="0">
      <alignment horizontal="right" vertical="center" shrinkToFit="1"/>
      <protection locked="0"/>
    </xf>
    <xf numFmtId="0" fontId="3" fillId="4" borderId="1" applyNumberFormat="0">
      <alignment vertical="center" shrinkToFit="1"/>
      <protection hidden="1"/>
    </xf>
    <xf numFmtId="0" fontId="1" fillId="5" borderId="1" applyNumberFormat="0">
      <alignment horizontal="right" vertical="center" shrinkToFit="1"/>
      <protection hidden="1"/>
    </xf>
    <xf numFmtId="0" fontId="4" fillId="2" borderId="0" applyNumberFormat="0">
      <alignment horizontal="left" vertical="center"/>
      <protection hidden="1"/>
    </xf>
    <xf numFmtId="0" fontId="1" fillId="6" borderId="1" applyNumberFormat="0">
      <alignment horizontal="left" vertical="center" shrinkToFit="1"/>
      <protection hidden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15" applyBorder="1">
      <alignment vertical="center"/>
      <protection hidden="1"/>
    </xf>
    <xf numFmtId="0" fontId="0" fillId="2" borderId="0" xfId="15" applyNumberFormat="1" applyBorder="1">
      <alignment vertical="center"/>
      <protection hidden="1"/>
    </xf>
    <xf numFmtId="0" fontId="0" fillId="2" borderId="0" xfId="15">
      <alignment vertical="center"/>
      <protection hidden="1"/>
    </xf>
    <xf numFmtId="0" fontId="4" fillId="2" borderId="0" xfId="19">
      <alignment horizontal="left" vertical="center"/>
      <protection hidden="1"/>
    </xf>
    <xf numFmtId="0" fontId="1" fillId="5" borderId="1" xfId="18">
      <alignment horizontal="right" vertical="center" shrinkToFit="1"/>
      <protection hidden="1"/>
    </xf>
    <xf numFmtId="0" fontId="1" fillId="5" borderId="1" xfId="18" applyAlignment="1">
      <alignment horizontal="left" vertical="center" wrapText="1"/>
      <protection hidden="1"/>
    </xf>
    <xf numFmtId="0" fontId="1" fillId="5" borderId="1" xfId="18" applyFont="1" applyAlignment="1">
      <alignment horizontal="left" vertical="center" wrapText="1"/>
      <protection hidden="1"/>
    </xf>
    <xf numFmtId="0" fontId="1" fillId="5" borderId="1" xfId="18" applyAlignment="1">
      <alignment horizontal="left" vertical="center" shrinkToFit="1"/>
      <protection hidden="1"/>
    </xf>
    <xf numFmtId="0" fontId="1" fillId="6" borderId="1" xfId="20">
      <alignment horizontal="left" vertical="center" shrinkToFit="1"/>
      <protection hidden="1"/>
    </xf>
    <xf numFmtId="3" fontId="3" fillId="3" borderId="1" xfId="16" applyNumberFormat="1">
      <alignment horizontal="right" vertical="center" shrinkToFit="1"/>
      <protection locked="0"/>
    </xf>
    <xf numFmtId="3" fontId="3" fillId="3" borderId="2" xfId="16" applyNumberFormat="1" applyBorder="1">
      <alignment horizontal="right" vertical="center" shrinkToFit="1"/>
      <protection locked="0"/>
    </xf>
    <xf numFmtId="168" fontId="1" fillId="5" borderId="1" xfId="18" applyNumberFormat="1">
      <alignment horizontal="right" vertical="center" shrinkToFit="1"/>
      <protection hidden="1"/>
    </xf>
    <xf numFmtId="169" fontId="1" fillId="5" borderId="1" xfId="18" applyNumberFormat="1">
      <alignment horizontal="right" vertical="center" shrinkToFit="1"/>
      <protection hidden="1"/>
    </xf>
    <xf numFmtId="169" fontId="3" fillId="4" borderId="1" xfId="17" applyNumberFormat="1">
      <alignment vertical="center" shrinkToFit="1"/>
      <protection hidden="1"/>
    </xf>
    <xf numFmtId="0" fontId="1" fillId="5" borderId="1" xfId="18" applyFont="1">
      <alignment horizontal="right" vertical="center" shrinkToFit="1"/>
      <protection hidden="1"/>
    </xf>
    <xf numFmtId="0" fontId="4" fillId="2" borderId="0" xfId="19" applyFont="1" applyAlignment="1">
      <alignment horizontal="right" vertical="center"/>
      <protection hidden="1"/>
    </xf>
    <xf numFmtId="0" fontId="1" fillId="6" borderId="1" xfId="20" applyFont="1">
      <alignment horizontal="left" vertical="center" shrinkToFit="1"/>
      <protection hidden="1"/>
    </xf>
    <xf numFmtId="0" fontId="3" fillId="3" borderId="1" xfId="16" applyAlignment="1">
      <alignment horizontal="left" vertical="center" shrinkToFit="1"/>
      <protection locked="0"/>
    </xf>
    <xf numFmtId="0" fontId="1" fillId="5" borderId="3" xfId="18" applyBorder="1" applyAlignment="1">
      <alignment horizontal="left" vertical="center" shrinkToFit="1"/>
      <protection hidden="1"/>
    </xf>
    <xf numFmtId="0" fontId="1" fillId="5" borderId="4" xfId="18" applyBorder="1" applyAlignment="1">
      <alignment horizontal="left" vertical="center" shrinkToFit="1"/>
      <protection hidden="1"/>
    </xf>
    <xf numFmtId="0" fontId="1" fillId="5" borderId="5" xfId="18" applyBorder="1" applyAlignment="1">
      <alignment horizontal="left" vertical="center" shrinkToFit="1"/>
      <protection hidden="1"/>
    </xf>
  </cellXfs>
  <cellStyles count="12">
    <cellStyle name="Normal" xfId="0"/>
    <cellStyle name="afBackground" xfId="15"/>
    <cellStyle name="afEntry" xfId="16"/>
    <cellStyle name="afFormula" xfId="17"/>
    <cellStyle name="afHeading" xfId="18"/>
    <cellStyle name="afMainHeading" xfId="19"/>
    <cellStyle name="afSubHeading" xfId="20"/>
    <cellStyle name="Comma" xfId="21"/>
    <cellStyle name="Comma [0]" xfId="22"/>
    <cellStyle name="Currency" xfId="23"/>
    <cellStyle name="Currency [0]" xfId="24"/>
    <cellStyle name="Percent" xfId="25"/>
  </cellStyles>
  <dxfs count="1">
    <dxf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5D5DFF"/>
      <rgbColor rgb="00808000"/>
      <rgbColor rgb="008131B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69696"/>
      <rgbColor rgb="00E1CBF1"/>
      <rgbColor rgb="00FFCC99"/>
      <rgbColor rgb="003366FF"/>
      <rgbColor rgb="0033CCCC"/>
      <rgbColor rgb="0099CC00"/>
      <rgbColor rgb="00FFCC00"/>
      <rgbColor rgb="00FF9900"/>
      <rgbColor rgb="00FF6600"/>
      <rgbColor rgb="00491C6A"/>
      <rgbColor rgb="00969696"/>
      <rgbColor rgb="00003366"/>
      <rgbColor rgb="00339966"/>
      <rgbColor rgb="00003300"/>
      <rgbColor rgb="00333300"/>
      <rgbColor rgb="00993300"/>
      <rgbColor rgb="00B47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5"/>
  <sheetViews>
    <sheetView tabSelected="1" workbookViewId="0" topLeftCell="A1">
      <selection activeCell="C6" sqref="C6"/>
    </sheetView>
  </sheetViews>
  <sheetFormatPr defaultColWidth="8.88671875" defaultRowHeight="15"/>
  <cols>
    <col min="1" max="1" width="0.78125" style="1" customWidth="1"/>
    <col min="2" max="2" width="23.88671875" style="1" customWidth="1"/>
    <col min="3" max="14" width="10.21484375" style="1" customWidth="1"/>
    <col min="15" max="32" width="10.21484375" style="1" hidden="1" customWidth="1"/>
    <col min="33" max="33" width="11.21484375" style="1" customWidth="1"/>
    <col min="34" max="34" width="0.78125" style="1" customWidth="1"/>
    <col min="35" max="16384" width="8.77734375" style="1" customWidth="1"/>
  </cols>
  <sheetData>
    <row r="1" spans="2:33" ht="23.25">
      <c r="B1" s="4" t="s">
        <v>26</v>
      </c>
      <c r="I1" s="3"/>
      <c r="AG1" s="16"/>
    </row>
    <row r="2" ht="11.25" customHeight="1"/>
    <row r="3" ht="23.25">
      <c r="B3" s="4" t="s">
        <v>39</v>
      </c>
    </row>
    <row r="4" ht="11.25" customHeight="1"/>
    <row r="5" spans="2:33" ht="26.25" customHeight="1">
      <c r="B5" s="8" t="s">
        <v>33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15" t="s">
        <v>11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 t="s">
        <v>28</v>
      </c>
    </row>
    <row r="6" spans="2:33" ht="26.25" customHeight="1">
      <c r="B6" s="9" t="s">
        <v>24</v>
      </c>
      <c r="C6" s="10">
        <v>78200</v>
      </c>
      <c r="D6" s="10">
        <v>399294</v>
      </c>
      <c r="E6" s="10">
        <v>147386</v>
      </c>
      <c r="F6" s="10">
        <v>70170</v>
      </c>
      <c r="G6" s="10">
        <v>98422</v>
      </c>
      <c r="H6" s="10">
        <v>201929</v>
      </c>
      <c r="I6" s="10">
        <v>157388</v>
      </c>
      <c r="J6" s="10">
        <v>242792</v>
      </c>
      <c r="K6" s="10">
        <v>103830</v>
      </c>
      <c r="L6" s="10">
        <v>114445</v>
      </c>
      <c r="M6" s="10">
        <v>142428</v>
      </c>
      <c r="N6" s="10">
        <v>212496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4">
        <f>SUM(C6:AF6)</f>
        <v>1968780</v>
      </c>
    </row>
    <row r="7" spans="2:33" ht="26.25" customHeight="1">
      <c r="B7" s="9" t="s">
        <v>12</v>
      </c>
      <c r="C7" s="10">
        <v>23195</v>
      </c>
      <c r="D7" s="10">
        <v>110552</v>
      </c>
      <c r="E7" s="10">
        <v>52256</v>
      </c>
      <c r="F7" s="10">
        <v>19173</v>
      </c>
      <c r="G7" s="10">
        <v>23828</v>
      </c>
      <c r="H7" s="10">
        <v>67452</v>
      </c>
      <c r="I7" s="10">
        <v>54989</v>
      </c>
      <c r="J7" s="10">
        <v>78693</v>
      </c>
      <c r="K7" s="10">
        <v>30780</v>
      </c>
      <c r="L7" s="10">
        <v>39003</v>
      </c>
      <c r="M7" s="10">
        <v>41913</v>
      </c>
      <c r="N7" s="10">
        <v>68935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4">
        <f>SUM(C7:AF7)</f>
        <v>610769</v>
      </c>
    </row>
    <row r="8" spans="2:33" ht="26.25" customHeight="1">
      <c r="B8" s="8" t="s">
        <v>27</v>
      </c>
      <c r="C8" s="12">
        <f aca="true" t="shared" si="0" ref="C8:AG8">IF(C6=0,"",C7/C6)</f>
        <v>0.29661125319693094</v>
      </c>
      <c r="D8" s="12">
        <f t="shared" si="0"/>
        <v>0.2768686732082125</v>
      </c>
      <c r="E8" s="12">
        <f t="shared" si="0"/>
        <v>0.3545519927265819</v>
      </c>
      <c r="F8" s="12">
        <f t="shared" si="0"/>
        <v>0.2732364258230013</v>
      </c>
      <c r="G8" s="12">
        <f t="shared" si="0"/>
        <v>0.24210034341915426</v>
      </c>
      <c r="H8" s="12">
        <f t="shared" si="0"/>
        <v>0.334038201546088</v>
      </c>
      <c r="I8" s="12">
        <f t="shared" si="0"/>
        <v>0.34938495946323733</v>
      </c>
      <c r="J8" s="12">
        <f t="shared" si="0"/>
        <v>0.32411693960262283</v>
      </c>
      <c r="K8" s="12">
        <f t="shared" si="0"/>
        <v>0.29644611383993064</v>
      </c>
      <c r="L8" s="12">
        <f t="shared" si="0"/>
        <v>0.3408012582463192</v>
      </c>
      <c r="M8" s="12">
        <f t="shared" si="0"/>
        <v>0.2942750021063274</v>
      </c>
      <c r="N8" s="12">
        <f t="shared" si="0"/>
        <v>0.3244061064678865</v>
      </c>
      <c r="O8" s="12">
        <f t="shared" si="0"/>
      </c>
      <c r="P8" s="12">
        <f t="shared" si="0"/>
      </c>
      <c r="Q8" s="12">
        <f t="shared" si="0"/>
      </c>
      <c r="R8" s="12">
        <f t="shared" si="0"/>
      </c>
      <c r="S8" s="12">
        <f t="shared" si="0"/>
      </c>
      <c r="T8" s="12">
        <f t="shared" si="0"/>
      </c>
      <c r="U8" s="12">
        <f t="shared" si="0"/>
      </c>
      <c r="V8" s="12">
        <f t="shared" si="0"/>
      </c>
      <c r="W8" s="12">
        <f t="shared" si="0"/>
      </c>
      <c r="X8" s="12">
        <f t="shared" si="0"/>
      </c>
      <c r="Y8" s="12">
        <f t="shared" si="0"/>
      </c>
      <c r="Z8" s="12">
        <f t="shared" si="0"/>
      </c>
      <c r="AA8" s="12">
        <f t="shared" si="0"/>
      </c>
      <c r="AB8" s="12">
        <f t="shared" si="0"/>
      </c>
      <c r="AC8" s="12">
        <f t="shared" si="0"/>
      </c>
      <c r="AD8" s="12">
        <f t="shared" si="0"/>
      </c>
      <c r="AE8" s="12">
        <f t="shared" si="0"/>
      </c>
      <c r="AF8" s="12">
        <f t="shared" si="0"/>
      </c>
      <c r="AG8" s="12">
        <f t="shared" si="0"/>
        <v>0.3102271457450807</v>
      </c>
    </row>
    <row r="9" spans="3:32" ht="11.2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2:33" ht="26.25" customHeight="1">
      <c r="B10" s="6" t="s">
        <v>31</v>
      </c>
      <c r="C10" s="5" t="str">
        <f aca="true" t="shared" si="1" ref="C10:O10">C5</f>
        <v>Darlington</v>
      </c>
      <c r="D10" s="5" t="str">
        <f t="shared" si="1"/>
        <v>Durham</v>
      </c>
      <c r="E10" s="5" t="str">
        <f t="shared" si="1"/>
        <v>Gateshead</v>
      </c>
      <c r="F10" s="5" t="str">
        <f t="shared" si="1"/>
        <v>Hartlepool</v>
      </c>
      <c r="G10" s="5" t="str">
        <f t="shared" si="1"/>
        <v>Middlesbrough</v>
      </c>
      <c r="H10" s="5" t="str">
        <f t="shared" si="1"/>
        <v>Newcastle</v>
      </c>
      <c r="I10" s="5" t="str">
        <f t="shared" si="1"/>
        <v>North Tyneside</v>
      </c>
      <c r="J10" s="5" t="str">
        <f t="shared" si="1"/>
        <v>Northumberland</v>
      </c>
      <c r="K10" s="5" t="str">
        <f t="shared" si="1"/>
        <v>Redcar</v>
      </c>
      <c r="L10" s="5" t="str">
        <f t="shared" si="1"/>
        <v>South Tyneside</v>
      </c>
      <c r="M10" s="5" t="str">
        <f t="shared" si="1"/>
        <v>Stockton</v>
      </c>
      <c r="N10" s="5" t="str">
        <f t="shared" si="1"/>
        <v>Sunderland</v>
      </c>
      <c r="O10" s="5">
        <f t="shared" si="1"/>
        <v>0</v>
      </c>
      <c r="P10" s="5">
        <f aca="true" t="shared" si="2" ref="P10:AD10">P5</f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0</v>
      </c>
      <c r="W10" s="5">
        <f t="shared" si="2"/>
        <v>0</v>
      </c>
      <c r="X10" s="5">
        <f t="shared" si="2"/>
        <v>0</v>
      </c>
      <c r="Y10" s="5">
        <f t="shared" si="2"/>
        <v>0</v>
      </c>
      <c r="Z10" s="5">
        <f t="shared" si="2"/>
        <v>0</v>
      </c>
      <c r="AA10" s="5">
        <f t="shared" si="2"/>
        <v>0</v>
      </c>
      <c r="AB10" s="5">
        <f t="shared" si="2"/>
        <v>0</v>
      </c>
      <c r="AC10" s="5">
        <f t="shared" si="2"/>
        <v>0</v>
      </c>
      <c r="AD10" s="5">
        <f t="shared" si="2"/>
        <v>0</v>
      </c>
      <c r="AE10" s="5">
        <f>AE5</f>
        <v>0</v>
      </c>
      <c r="AF10" s="5">
        <f>AF5</f>
        <v>0</v>
      </c>
      <c r="AG10" s="5" t="str">
        <f>AG5</f>
        <v>Totals</v>
      </c>
    </row>
    <row r="11" spans="2:33" ht="26.25" customHeight="1">
      <c r="B11" s="9" t="s">
        <v>25</v>
      </c>
      <c r="C11" s="10">
        <v>476</v>
      </c>
      <c r="D11" s="11">
        <v>2562</v>
      </c>
      <c r="E11" s="10">
        <v>1004</v>
      </c>
      <c r="F11" s="10">
        <v>592</v>
      </c>
      <c r="G11" s="10">
        <v>536</v>
      </c>
      <c r="H11" s="10">
        <v>1627</v>
      </c>
      <c r="I11" s="10">
        <v>1444</v>
      </c>
      <c r="J11" s="10">
        <v>1385</v>
      </c>
      <c r="K11" s="10">
        <v>731</v>
      </c>
      <c r="L11" s="10">
        <v>1179</v>
      </c>
      <c r="M11" s="10">
        <v>869</v>
      </c>
      <c r="N11" s="10">
        <v>1529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4">
        <f aca="true" t="shared" si="3" ref="AG11:AG21">SUM(C11:AF11)</f>
        <v>13934</v>
      </c>
    </row>
    <row r="12" spans="2:33" ht="26.25" customHeight="1">
      <c r="B12" s="9" t="s">
        <v>13</v>
      </c>
      <c r="C12" s="10">
        <v>307</v>
      </c>
      <c r="D12" s="10">
        <v>2317</v>
      </c>
      <c r="E12" s="10">
        <v>861</v>
      </c>
      <c r="F12" s="10">
        <v>376</v>
      </c>
      <c r="G12" s="10">
        <v>403</v>
      </c>
      <c r="H12" s="10">
        <v>1112</v>
      </c>
      <c r="I12" s="10">
        <v>829</v>
      </c>
      <c r="J12" s="10">
        <v>963</v>
      </c>
      <c r="K12" s="10">
        <v>478</v>
      </c>
      <c r="L12" s="10">
        <v>926</v>
      </c>
      <c r="M12" s="10">
        <v>649</v>
      </c>
      <c r="N12" s="10">
        <v>1139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4">
        <f t="shared" si="3"/>
        <v>10360</v>
      </c>
    </row>
    <row r="13" spans="2:33" ht="26.25" customHeight="1">
      <c r="B13" s="9" t="s">
        <v>14</v>
      </c>
      <c r="C13" s="10">
        <v>6064</v>
      </c>
      <c r="D13" s="10">
        <v>17101</v>
      </c>
      <c r="E13" s="10">
        <v>6086</v>
      </c>
      <c r="F13" s="10">
        <v>2991</v>
      </c>
      <c r="G13" s="10">
        <v>3718</v>
      </c>
      <c r="H13" s="10">
        <v>9230</v>
      </c>
      <c r="I13" s="10">
        <v>11054</v>
      </c>
      <c r="J13" s="10">
        <v>19924</v>
      </c>
      <c r="K13" s="10">
        <v>5668</v>
      </c>
      <c r="L13" s="10">
        <v>4975</v>
      </c>
      <c r="M13" s="10">
        <v>9960</v>
      </c>
      <c r="N13" s="10">
        <v>10962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4">
        <f t="shared" si="3"/>
        <v>107733</v>
      </c>
    </row>
    <row r="14" spans="2:33" ht="26.25" customHeight="1">
      <c r="B14" s="9" t="s">
        <v>15</v>
      </c>
      <c r="C14" s="10">
        <v>344</v>
      </c>
      <c r="D14" s="10">
        <v>1899</v>
      </c>
      <c r="E14" s="10">
        <v>678</v>
      </c>
      <c r="F14" s="10">
        <v>438</v>
      </c>
      <c r="G14" s="10">
        <v>281</v>
      </c>
      <c r="H14" s="10">
        <v>1102</v>
      </c>
      <c r="I14" s="10">
        <v>924</v>
      </c>
      <c r="J14" s="10">
        <v>1008</v>
      </c>
      <c r="K14" s="10">
        <v>526</v>
      </c>
      <c r="L14" s="10">
        <v>667</v>
      </c>
      <c r="M14" s="10">
        <v>542</v>
      </c>
      <c r="N14" s="10">
        <v>870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4">
        <f t="shared" si="3"/>
        <v>9279</v>
      </c>
    </row>
    <row r="15" spans="2:33" ht="26.25" customHeight="1">
      <c r="B15" s="9" t="s">
        <v>17</v>
      </c>
      <c r="C15" s="10">
        <v>1132</v>
      </c>
      <c r="D15" s="10">
        <v>6116</v>
      </c>
      <c r="E15" s="10">
        <v>2644</v>
      </c>
      <c r="F15" s="10">
        <v>782</v>
      </c>
      <c r="G15" s="10">
        <v>967</v>
      </c>
      <c r="H15" s="10">
        <v>5364</v>
      </c>
      <c r="I15" s="10">
        <v>2949</v>
      </c>
      <c r="J15" s="10">
        <v>4393</v>
      </c>
      <c r="K15" s="10">
        <v>1359</v>
      </c>
      <c r="L15" s="10">
        <v>1626</v>
      </c>
      <c r="M15" s="10">
        <v>1635</v>
      </c>
      <c r="N15" s="10">
        <v>2638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4">
        <f t="shared" si="3"/>
        <v>31605</v>
      </c>
    </row>
    <row r="16" spans="2:33" ht="26.25" customHeight="1">
      <c r="B16" s="9" t="s">
        <v>18</v>
      </c>
      <c r="C16" s="10">
        <v>6542</v>
      </c>
      <c r="D16" s="10">
        <v>43472</v>
      </c>
      <c r="E16" s="10">
        <v>22392</v>
      </c>
      <c r="F16" s="10">
        <v>5919</v>
      </c>
      <c r="G16" s="10">
        <v>8429</v>
      </c>
      <c r="H16" s="10">
        <v>25934</v>
      </c>
      <c r="I16" s="10">
        <v>20923</v>
      </c>
      <c r="J16" s="10">
        <v>21737</v>
      </c>
      <c r="K16" s="10">
        <v>8548</v>
      </c>
      <c r="L16" s="10">
        <v>16614</v>
      </c>
      <c r="M16" s="10">
        <v>12579</v>
      </c>
      <c r="N16" s="10">
        <v>28899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4">
        <f t="shared" si="3"/>
        <v>221988</v>
      </c>
    </row>
    <row r="17" spans="2:33" ht="26.25" customHeight="1">
      <c r="B17" s="9" t="s">
        <v>16</v>
      </c>
      <c r="C17" s="10">
        <v>1183</v>
      </c>
      <c r="D17" s="10">
        <v>5773</v>
      </c>
      <c r="E17" s="10">
        <v>4183</v>
      </c>
      <c r="F17" s="10">
        <v>511</v>
      </c>
      <c r="G17" s="10">
        <v>744</v>
      </c>
      <c r="H17" s="10">
        <v>7066</v>
      </c>
      <c r="I17" s="10">
        <v>2185</v>
      </c>
      <c r="J17" s="10">
        <v>7585</v>
      </c>
      <c r="K17" s="10">
        <v>2305</v>
      </c>
      <c r="L17" s="10">
        <v>876</v>
      </c>
      <c r="M17" s="10">
        <v>1732</v>
      </c>
      <c r="N17" s="10">
        <v>1950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4">
        <f t="shared" si="3"/>
        <v>36093</v>
      </c>
    </row>
    <row r="18" spans="2:33" ht="26.25" customHeight="1">
      <c r="B18" s="17" t="s">
        <v>19</v>
      </c>
      <c r="C18" s="10">
        <v>7097</v>
      </c>
      <c r="D18" s="10">
        <v>31045</v>
      </c>
      <c r="E18" s="10">
        <v>14213</v>
      </c>
      <c r="F18" s="10">
        <v>7432</v>
      </c>
      <c r="G18" s="10">
        <v>8695</v>
      </c>
      <c r="H18" s="10">
        <v>15762</v>
      </c>
      <c r="I18" s="10">
        <v>14412</v>
      </c>
      <c r="J18" s="10">
        <v>21485</v>
      </c>
      <c r="K18" s="10">
        <v>11087</v>
      </c>
      <c r="L18" s="10">
        <v>11977</v>
      </c>
      <c r="M18" s="10">
        <v>13862</v>
      </c>
      <c r="N18" s="10">
        <v>20593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4">
        <f t="shared" si="3"/>
        <v>177660</v>
      </c>
    </row>
    <row r="19" spans="2:33" ht="26.25" customHeight="1" hidden="1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4">
        <f t="shared" si="3"/>
        <v>0</v>
      </c>
    </row>
    <row r="20" spans="2:33" ht="26.25" customHeight="1" hidden="1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4">
        <f t="shared" si="3"/>
        <v>0</v>
      </c>
    </row>
    <row r="21" spans="2:33" ht="26.25" customHeight="1" hidden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4">
        <f t="shared" si="3"/>
        <v>0</v>
      </c>
    </row>
    <row r="22" spans="2:33" ht="26.25" customHeight="1" hidden="1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4">
        <f aca="true" t="shared" si="4" ref="AG22:AG37">SUM(C22:AF22)</f>
        <v>0</v>
      </c>
    </row>
    <row r="23" spans="2:33" ht="26.25" customHeight="1" hidden="1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4">
        <f t="shared" si="4"/>
        <v>0</v>
      </c>
    </row>
    <row r="24" spans="2:33" ht="26.25" customHeight="1" hidden="1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4">
        <f t="shared" si="4"/>
        <v>0</v>
      </c>
    </row>
    <row r="25" spans="2:33" ht="26.25" customHeight="1" hidden="1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4">
        <f t="shared" si="4"/>
        <v>0</v>
      </c>
    </row>
    <row r="26" spans="2:33" ht="26.25" customHeight="1" hidden="1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4">
        <f t="shared" si="4"/>
        <v>0</v>
      </c>
    </row>
    <row r="27" spans="2:33" ht="26.25" customHeight="1" hidden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4">
        <f t="shared" si="4"/>
        <v>0</v>
      </c>
    </row>
    <row r="28" spans="2:33" ht="26.25" customHeight="1" hidden="1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4">
        <f t="shared" si="4"/>
        <v>0</v>
      </c>
    </row>
    <row r="29" spans="2:33" ht="26.25" customHeight="1" hidden="1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4">
        <f t="shared" si="4"/>
        <v>0</v>
      </c>
    </row>
    <row r="30" spans="2:33" ht="26.25" customHeight="1" hidden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4">
        <f t="shared" si="4"/>
        <v>0</v>
      </c>
    </row>
    <row r="31" spans="2:33" ht="26.25" customHeight="1" hidden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4">
        <f t="shared" si="4"/>
        <v>0</v>
      </c>
    </row>
    <row r="32" spans="2:33" ht="26.25" customHeight="1" hidden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4">
        <f t="shared" si="4"/>
        <v>0</v>
      </c>
    </row>
    <row r="33" spans="2:33" ht="26.25" customHeight="1" hidden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4">
        <f t="shared" si="4"/>
        <v>0</v>
      </c>
    </row>
    <row r="34" spans="2:33" ht="26.25" customHeight="1" hidden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4">
        <f t="shared" si="4"/>
        <v>0</v>
      </c>
    </row>
    <row r="35" spans="2:33" ht="26.25" customHeight="1" hidden="1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4">
        <f t="shared" si="4"/>
        <v>0</v>
      </c>
    </row>
    <row r="36" spans="2:33" ht="26.25" customHeight="1" hidden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4">
        <f t="shared" si="4"/>
        <v>0</v>
      </c>
    </row>
    <row r="37" spans="2:33" ht="26.25" customHeight="1" hidden="1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4">
        <f t="shared" si="4"/>
        <v>0</v>
      </c>
    </row>
    <row r="38" spans="2:33" ht="26.25" customHeight="1" hidden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4">
        <f>SUM(C38:AF38)</f>
        <v>0</v>
      </c>
    </row>
    <row r="39" spans="2:33" ht="26.25" customHeight="1" hidden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4">
        <f>SUM(C39:AF39)</f>
        <v>0</v>
      </c>
    </row>
    <row r="40" spans="2:33" ht="26.25" customHeight="1" hidden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4">
        <f>SUM(C40:AF40)</f>
        <v>0</v>
      </c>
    </row>
    <row r="41" spans="2:33" ht="26.25" customHeight="1">
      <c r="B41" s="6" t="s">
        <v>29</v>
      </c>
      <c r="C41" s="13">
        <f aca="true" t="shared" si="5" ref="C41:AF41">SUM(C11:C40)</f>
        <v>23145</v>
      </c>
      <c r="D41" s="13">
        <f t="shared" si="5"/>
        <v>110285</v>
      </c>
      <c r="E41" s="13">
        <f t="shared" si="5"/>
        <v>52061</v>
      </c>
      <c r="F41" s="13">
        <f t="shared" si="5"/>
        <v>19041</v>
      </c>
      <c r="G41" s="13">
        <f t="shared" si="5"/>
        <v>23773</v>
      </c>
      <c r="H41" s="13">
        <f t="shared" si="5"/>
        <v>67197</v>
      </c>
      <c r="I41" s="13">
        <f t="shared" si="5"/>
        <v>54720</v>
      </c>
      <c r="J41" s="13">
        <f t="shared" si="5"/>
        <v>78480</v>
      </c>
      <c r="K41" s="13">
        <f t="shared" si="5"/>
        <v>30702</v>
      </c>
      <c r="L41" s="13">
        <f t="shared" si="5"/>
        <v>38840</v>
      </c>
      <c r="M41" s="13">
        <f t="shared" si="5"/>
        <v>41828</v>
      </c>
      <c r="N41" s="13">
        <f t="shared" si="5"/>
        <v>68580</v>
      </c>
      <c r="O41" s="13">
        <f t="shared" si="5"/>
        <v>0</v>
      </c>
      <c r="P41" s="13">
        <f t="shared" si="5"/>
        <v>0</v>
      </c>
      <c r="Q41" s="13">
        <f t="shared" si="5"/>
        <v>0</v>
      </c>
      <c r="R41" s="13">
        <f t="shared" si="5"/>
        <v>0</v>
      </c>
      <c r="S41" s="13">
        <f t="shared" si="5"/>
        <v>0</v>
      </c>
      <c r="T41" s="13">
        <f t="shared" si="5"/>
        <v>0</v>
      </c>
      <c r="U41" s="13">
        <f t="shared" si="5"/>
        <v>0</v>
      </c>
      <c r="V41" s="13">
        <f t="shared" si="5"/>
        <v>0</v>
      </c>
      <c r="W41" s="13">
        <f t="shared" si="5"/>
        <v>0</v>
      </c>
      <c r="X41" s="13">
        <f t="shared" si="5"/>
        <v>0</v>
      </c>
      <c r="Y41" s="13">
        <f t="shared" si="5"/>
        <v>0</v>
      </c>
      <c r="Z41" s="13">
        <f t="shared" si="5"/>
        <v>0</v>
      </c>
      <c r="AA41" s="13">
        <f t="shared" si="5"/>
        <v>0</v>
      </c>
      <c r="AB41" s="13">
        <f t="shared" si="5"/>
        <v>0</v>
      </c>
      <c r="AC41" s="13">
        <f t="shared" si="5"/>
        <v>0</v>
      </c>
      <c r="AD41" s="13">
        <f t="shared" si="5"/>
        <v>0</v>
      </c>
      <c r="AE41" s="13">
        <f t="shared" si="5"/>
        <v>0</v>
      </c>
      <c r="AF41" s="13">
        <f t="shared" si="5"/>
        <v>0</v>
      </c>
      <c r="AG41" s="13">
        <f>SUM(C41:AF41)</f>
        <v>608652</v>
      </c>
    </row>
    <row r="42" spans="3:32" ht="11.25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2:33" ht="26.25" customHeight="1">
      <c r="B43" s="7" t="s">
        <v>32</v>
      </c>
      <c r="C43" s="5" t="str">
        <f aca="true" t="shared" si="6" ref="C43:O43">C5</f>
        <v>Darlington</v>
      </c>
      <c r="D43" s="5" t="str">
        <f t="shared" si="6"/>
        <v>Durham</v>
      </c>
      <c r="E43" s="5" t="str">
        <f t="shared" si="6"/>
        <v>Gateshead</v>
      </c>
      <c r="F43" s="5" t="str">
        <f t="shared" si="6"/>
        <v>Hartlepool</v>
      </c>
      <c r="G43" s="5" t="str">
        <f t="shared" si="6"/>
        <v>Middlesbrough</v>
      </c>
      <c r="H43" s="5" t="str">
        <f t="shared" si="6"/>
        <v>Newcastle</v>
      </c>
      <c r="I43" s="5" t="str">
        <f t="shared" si="6"/>
        <v>North Tyneside</v>
      </c>
      <c r="J43" s="5" t="str">
        <f t="shared" si="6"/>
        <v>Northumberland</v>
      </c>
      <c r="K43" s="5" t="str">
        <f t="shared" si="6"/>
        <v>Redcar</v>
      </c>
      <c r="L43" s="5" t="str">
        <f t="shared" si="6"/>
        <v>South Tyneside</v>
      </c>
      <c r="M43" s="5" t="str">
        <f t="shared" si="6"/>
        <v>Stockton</v>
      </c>
      <c r="N43" s="5" t="str">
        <f t="shared" si="6"/>
        <v>Sunderland</v>
      </c>
      <c r="O43" s="5">
        <f t="shared" si="6"/>
        <v>0</v>
      </c>
      <c r="P43" s="5">
        <f aca="true" t="shared" si="7" ref="P43:AD43">P5</f>
        <v>0</v>
      </c>
      <c r="Q43" s="5">
        <f t="shared" si="7"/>
        <v>0</v>
      </c>
      <c r="R43" s="5">
        <f t="shared" si="7"/>
        <v>0</v>
      </c>
      <c r="S43" s="5">
        <f t="shared" si="7"/>
        <v>0</v>
      </c>
      <c r="T43" s="5">
        <f t="shared" si="7"/>
        <v>0</v>
      </c>
      <c r="U43" s="5">
        <f t="shared" si="7"/>
        <v>0</v>
      </c>
      <c r="V43" s="5">
        <f t="shared" si="7"/>
        <v>0</v>
      </c>
      <c r="W43" s="5">
        <f t="shared" si="7"/>
        <v>0</v>
      </c>
      <c r="X43" s="5">
        <f t="shared" si="7"/>
        <v>0</v>
      </c>
      <c r="Y43" s="5">
        <f t="shared" si="7"/>
        <v>0</v>
      </c>
      <c r="Z43" s="5">
        <f t="shared" si="7"/>
        <v>0</v>
      </c>
      <c r="AA43" s="5">
        <f t="shared" si="7"/>
        <v>0</v>
      </c>
      <c r="AB43" s="5">
        <f t="shared" si="7"/>
        <v>0</v>
      </c>
      <c r="AC43" s="5">
        <f t="shared" si="7"/>
        <v>0</v>
      </c>
      <c r="AD43" s="5">
        <f t="shared" si="7"/>
        <v>0</v>
      </c>
      <c r="AE43" s="5">
        <f>AE5</f>
        <v>0</v>
      </c>
      <c r="AF43" s="5">
        <f>AF5</f>
        <v>0</v>
      </c>
      <c r="AG43" s="5" t="str">
        <f>AG5</f>
        <v>Totals</v>
      </c>
    </row>
    <row r="44" spans="2:33" ht="26.25" customHeight="1">
      <c r="B44" s="9" t="s">
        <v>20</v>
      </c>
      <c r="C44" s="10">
        <v>0</v>
      </c>
      <c r="D44" s="10">
        <v>0</v>
      </c>
      <c r="E44" s="10">
        <v>0</v>
      </c>
      <c r="F44" s="10">
        <v>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4">
        <f>SUM(C44:AF44)</f>
        <v>1</v>
      </c>
    </row>
    <row r="45" spans="2:33" ht="26.25" customHeight="1">
      <c r="B45" s="9" t="s">
        <v>21</v>
      </c>
      <c r="C45" s="10">
        <v>18</v>
      </c>
      <c r="D45" s="10">
        <v>108</v>
      </c>
      <c r="E45" s="10">
        <v>23</v>
      </c>
      <c r="F45" s="10">
        <v>22</v>
      </c>
      <c r="G45" s="10">
        <v>26</v>
      </c>
      <c r="H45" s="10">
        <v>51</v>
      </c>
      <c r="I45" s="10">
        <v>62</v>
      </c>
      <c r="J45" s="10">
        <v>101</v>
      </c>
      <c r="K45" s="10">
        <v>27</v>
      </c>
      <c r="L45" s="10">
        <v>21</v>
      </c>
      <c r="M45" s="10">
        <v>38</v>
      </c>
      <c r="N45" s="10">
        <v>40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4">
        <f>SUM(C45:AF45)</f>
        <v>537</v>
      </c>
    </row>
    <row r="46" spans="2:33" ht="26.25" customHeight="1">
      <c r="B46" s="9" t="s">
        <v>22</v>
      </c>
      <c r="C46" s="10">
        <v>1</v>
      </c>
      <c r="D46" s="10">
        <v>9</v>
      </c>
      <c r="E46" s="10">
        <v>2</v>
      </c>
      <c r="F46" s="10">
        <v>1</v>
      </c>
      <c r="G46" s="10">
        <v>1</v>
      </c>
      <c r="H46" s="10">
        <v>11</v>
      </c>
      <c r="I46" s="10">
        <v>11</v>
      </c>
      <c r="J46" s="10">
        <v>0</v>
      </c>
      <c r="K46" s="10">
        <v>9</v>
      </c>
      <c r="L46" s="10">
        <v>6</v>
      </c>
      <c r="M46" s="10">
        <v>1</v>
      </c>
      <c r="N46" s="10">
        <v>5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4">
        <f>SUM(C46:AF46)</f>
        <v>57</v>
      </c>
    </row>
    <row r="47" spans="2:33" ht="26.25" customHeight="1">
      <c r="B47" s="9" t="s">
        <v>23</v>
      </c>
      <c r="C47" s="10">
        <v>31</v>
      </c>
      <c r="D47" s="10">
        <v>150</v>
      </c>
      <c r="E47" s="10">
        <v>169</v>
      </c>
      <c r="F47" s="10">
        <v>108</v>
      </c>
      <c r="G47" s="10">
        <v>28</v>
      </c>
      <c r="H47" s="10">
        <v>193</v>
      </c>
      <c r="I47" s="10">
        <v>196</v>
      </c>
      <c r="J47" s="10">
        <v>112</v>
      </c>
      <c r="K47" s="10">
        <v>42</v>
      </c>
      <c r="L47" s="10">
        <v>136</v>
      </c>
      <c r="M47" s="10">
        <v>46</v>
      </c>
      <c r="N47" s="10">
        <v>310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4">
        <f>SUM(C47:AF47)</f>
        <v>1521</v>
      </c>
    </row>
    <row r="48" spans="2:33" ht="26.25" customHeight="1">
      <c r="B48" s="6" t="s">
        <v>30</v>
      </c>
      <c r="C48" s="13">
        <f aca="true" t="shared" si="8" ref="C48:AF48">SUM(C44:C47)</f>
        <v>50</v>
      </c>
      <c r="D48" s="13">
        <f t="shared" si="8"/>
        <v>267</v>
      </c>
      <c r="E48" s="13">
        <f t="shared" si="8"/>
        <v>194</v>
      </c>
      <c r="F48" s="13">
        <f t="shared" si="8"/>
        <v>132</v>
      </c>
      <c r="G48" s="13">
        <f t="shared" si="8"/>
        <v>55</v>
      </c>
      <c r="H48" s="13">
        <f t="shared" si="8"/>
        <v>255</v>
      </c>
      <c r="I48" s="13">
        <f t="shared" si="8"/>
        <v>269</v>
      </c>
      <c r="J48" s="13">
        <f t="shared" si="8"/>
        <v>213</v>
      </c>
      <c r="K48" s="13">
        <f t="shared" si="8"/>
        <v>78</v>
      </c>
      <c r="L48" s="13">
        <f t="shared" si="8"/>
        <v>163</v>
      </c>
      <c r="M48" s="13">
        <f t="shared" si="8"/>
        <v>85</v>
      </c>
      <c r="N48" s="13">
        <f t="shared" si="8"/>
        <v>355</v>
      </c>
      <c r="O48" s="13">
        <f t="shared" si="8"/>
        <v>0</v>
      </c>
      <c r="P48" s="13">
        <f t="shared" si="8"/>
        <v>0</v>
      </c>
      <c r="Q48" s="13">
        <f t="shared" si="8"/>
        <v>0</v>
      </c>
      <c r="R48" s="13">
        <f t="shared" si="8"/>
        <v>0</v>
      </c>
      <c r="S48" s="13">
        <f t="shared" si="8"/>
        <v>0</v>
      </c>
      <c r="T48" s="13">
        <f t="shared" si="8"/>
        <v>0</v>
      </c>
      <c r="U48" s="13">
        <f t="shared" si="8"/>
        <v>0</v>
      </c>
      <c r="V48" s="13">
        <f t="shared" si="8"/>
        <v>0</v>
      </c>
      <c r="W48" s="13">
        <f t="shared" si="8"/>
        <v>0</v>
      </c>
      <c r="X48" s="13">
        <f t="shared" si="8"/>
        <v>0</v>
      </c>
      <c r="Y48" s="13">
        <f t="shared" si="8"/>
        <v>0</v>
      </c>
      <c r="Z48" s="13">
        <f t="shared" si="8"/>
        <v>0</v>
      </c>
      <c r="AA48" s="13">
        <f t="shared" si="8"/>
        <v>0</v>
      </c>
      <c r="AB48" s="13">
        <f t="shared" si="8"/>
        <v>0</v>
      </c>
      <c r="AC48" s="13">
        <f t="shared" si="8"/>
        <v>0</v>
      </c>
      <c r="AD48" s="13">
        <f t="shared" si="8"/>
        <v>0</v>
      </c>
      <c r="AE48" s="13">
        <f t="shared" si="8"/>
        <v>0</v>
      </c>
      <c r="AF48" s="13">
        <f t="shared" si="8"/>
        <v>0</v>
      </c>
      <c r="AG48" s="13">
        <f>SUM(C48:AF48)</f>
        <v>2116</v>
      </c>
    </row>
    <row r="49" ht="11.25" customHeight="1"/>
    <row r="50" spans="2:8" ht="26.25" customHeight="1">
      <c r="B50" s="7" t="s">
        <v>40</v>
      </c>
      <c r="C50" s="19" t="s">
        <v>34</v>
      </c>
      <c r="D50" s="20"/>
      <c r="E50" s="21"/>
      <c r="F50" s="19" t="s">
        <v>35</v>
      </c>
      <c r="G50" s="20"/>
      <c r="H50" s="21"/>
    </row>
    <row r="51" spans="2:8" ht="26.25" customHeight="1">
      <c r="B51" s="9" t="s">
        <v>36</v>
      </c>
      <c r="C51" s="18" t="s">
        <v>41</v>
      </c>
      <c r="D51" s="18"/>
      <c r="E51" s="18"/>
      <c r="F51" s="18" t="s">
        <v>18</v>
      </c>
      <c r="G51" s="18"/>
      <c r="H51" s="18"/>
    </row>
    <row r="52" spans="2:8" ht="26.25" customHeight="1">
      <c r="B52" s="9" t="s">
        <v>37</v>
      </c>
      <c r="C52" s="18" t="s">
        <v>42</v>
      </c>
      <c r="D52" s="18"/>
      <c r="E52" s="18"/>
      <c r="F52" s="18" t="s">
        <v>19</v>
      </c>
      <c r="G52" s="18"/>
      <c r="H52" s="18"/>
    </row>
    <row r="53" spans="2:8" ht="26.25" customHeight="1">
      <c r="B53" s="9" t="s">
        <v>38</v>
      </c>
      <c r="C53" s="18" t="s">
        <v>43</v>
      </c>
      <c r="D53" s="18"/>
      <c r="E53" s="18"/>
      <c r="F53" s="18" t="s">
        <v>18</v>
      </c>
      <c r="G53" s="18"/>
      <c r="H53" s="18"/>
    </row>
    <row r="55" ht="15">
      <c r="C55" s="3"/>
    </row>
  </sheetData>
  <sheetProtection sheet="1" objects="1"/>
  <mergeCells count="8">
    <mergeCell ref="F51:H51"/>
    <mergeCell ref="F52:H52"/>
    <mergeCell ref="F53:H53"/>
    <mergeCell ref="C50:E50"/>
    <mergeCell ref="F50:H50"/>
    <mergeCell ref="C52:E52"/>
    <mergeCell ref="C53:E53"/>
    <mergeCell ref="C51:E51"/>
  </mergeCells>
  <conditionalFormatting sqref="AG6:AG7 AG44:AG47 C8:AG8 C41:AG41 C48:AG48 AG11:AG40">
    <cfRule type="expression" priority="1" dxfId="0" stopIfTrue="1">
      <formula>$AG$1="Blank"</formula>
    </cfRule>
  </conditionalFormatting>
  <printOptions/>
  <pageMargins left="0.26" right="0.29" top="0.41" bottom="0.43" header="0.26" footer="0.3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Sunderland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Davis</dc:creator>
  <cp:keywords/>
  <dc:description/>
  <cp:lastModifiedBy>Sunderland.Elections</cp:lastModifiedBy>
  <cp:lastPrinted>2014-05-18T18:06:21Z</cp:lastPrinted>
  <dcterms:created xsi:type="dcterms:W3CDTF">2014-04-25T16:00:43Z</dcterms:created>
  <dcterms:modified xsi:type="dcterms:W3CDTF">2014-05-25T21:15:42Z</dcterms:modified>
  <cp:category/>
  <cp:version/>
  <cp:contentType/>
  <cp:contentStatus/>
</cp:coreProperties>
</file>